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55" yWindow="615" windowWidth="27540" windowHeight="119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7" i="1" l="1"/>
  <c r="D40" i="1" l="1"/>
  <c r="C8" i="1" s="1"/>
  <c r="C40" i="1" l="1"/>
  <c r="B8" i="1" s="1"/>
  <c r="C20" i="1"/>
  <c r="B6" i="1" s="1"/>
  <c r="C23" i="1"/>
  <c r="B7" i="1" s="1"/>
  <c r="D23" i="1"/>
  <c r="C45" i="1" l="1"/>
  <c r="D20" i="1"/>
  <c r="C6" i="1" s="1"/>
  <c r="D42" i="1"/>
  <c r="D44" i="1"/>
  <c r="D45" i="1" l="1"/>
  <c r="C42" i="1"/>
  <c r="C44" i="1"/>
  <c r="C11" i="1" l="1"/>
  <c r="D7" i="1" l="1"/>
  <c r="D6" i="1" l="1"/>
  <c r="D8" i="1"/>
  <c r="B11" i="1"/>
</calcChain>
</file>

<file path=xl/sharedStrings.xml><?xml version="1.0" encoding="utf-8"?>
<sst xmlns="http://schemas.openxmlformats.org/spreadsheetml/2006/main" count="53" uniqueCount="34">
  <si>
    <t>1. 유형별 집행현황</t>
    <phoneticPr fontId="3" type="noConversion"/>
  </si>
  <si>
    <t>(단위 : 원)</t>
    <phoneticPr fontId="3" type="noConversion"/>
  </si>
  <si>
    <t>구 분</t>
    <phoneticPr fontId="3" type="noConversion"/>
  </si>
  <si>
    <t>건수</t>
    <phoneticPr fontId="3" type="noConversion"/>
  </si>
  <si>
    <t>금액</t>
    <phoneticPr fontId="3" type="noConversion"/>
  </si>
  <si>
    <t>구성비</t>
    <phoneticPr fontId="3" type="noConversion"/>
  </si>
  <si>
    <t>조달행정 주요현안 회의 및 간담회</t>
    <phoneticPr fontId="3" type="noConversion"/>
  </si>
  <si>
    <t>유관기관 업무협의 및 설명회</t>
    <phoneticPr fontId="3" type="noConversion"/>
  </si>
  <si>
    <t>지방청장실 운영관련 기타경비</t>
    <phoneticPr fontId="3" type="noConversion"/>
  </si>
  <si>
    <t>합계</t>
    <phoneticPr fontId="3" type="noConversion"/>
  </si>
  <si>
    <t>2. 세부 집행 내역</t>
    <phoneticPr fontId="3" type="noConversion"/>
  </si>
  <si>
    <t>구분</t>
    <phoneticPr fontId="3" type="noConversion"/>
  </si>
  <si>
    <t>사용일자</t>
  </si>
  <si>
    <t>내역</t>
    <phoneticPr fontId="3" type="noConversion"/>
  </si>
  <si>
    <t>소계</t>
    <phoneticPr fontId="3" type="noConversion"/>
  </si>
  <si>
    <t>지방청장실 운영관련 기타 경비</t>
    <phoneticPr fontId="3" type="noConversion"/>
  </si>
  <si>
    <t>사회복지시설 후원</t>
    <phoneticPr fontId="3" type="noConversion"/>
  </si>
  <si>
    <t>사회복지시설 후원</t>
    <phoneticPr fontId="3" type="noConversion"/>
  </si>
  <si>
    <t>직원 사기진작 및 격려</t>
  </si>
  <si>
    <t>직원 사기진작 및 격려</t>
    <phoneticPr fontId="3" type="noConversion"/>
  </si>
  <si>
    <t>직원격려</t>
    <phoneticPr fontId="3" type="noConversion"/>
  </si>
  <si>
    <t>지방중기청,조달청 협업추진관련 업무협의</t>
  </si>
  <si>
    <t>2022-04-21</t>
  </si>
  <si>
    <t>2022-04-21</t>
    <phoneticPr fontId="3" type="noConversion"/>
  </si>
  <si>
    <t>장비구매과 현안회의</t>
  </si>
  <si>
    <t>2022-04-05</t>
    <phoneticPr fontId="3" type="noConversion"/>
  </si>
  <si>
    <t>2022-04-06</t>
  </si>
  <si>
    <t>2022-04-13</t>
  </si>
  <si>
    <t>2022-04-20</t>
  </si>
  <si>
    <t>직원격려</t>
  </si>
  <si>
    <t>2022-04-26</t>
  </si>
  <si>
    <t>2022-04-28</t>
  </si>
  <si>
    <t>직원 격려</t>
    <phoneticPr fontId="3" type="noConversion"/>
  </si>
  <si>
    <t>2022년 4월 인천지방조달청 업무추진비 집행내역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</si>
</sst>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&quot;건&quot;"/>
    <numFmt numFmtId="177" formatCode="0.0%"/>
    <numFmt numFmtId="178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name val="맑은 고딕"/>
      <family val="3"/>
      <charset val="129"/>
    </font>
    <font>
      <sz val="12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/>
    </xf>
    <xf numFmtId="41" fontId="6" fillId="0" borderId="1" xfId="1" applyFont="1" applyBorder="1" applyAlignment="1">
      <alignment vertical="center"/>
    </xf>
    <xf numFmtId="177" fontId="6" fillId="0" borderId="1" xfId="2" applyNumberFormat="1" applyFont="1" applyBorder="1" applyAlignment="1">
      <alignment vertical="center"/>
    </xf>
    <xf numFmtId="41" fontId="5" fillId="0" borderId="1" xfId="1" applyFont="1" applyBorder="1" applyAlignment="1">
      <alignment vertical="center"/>
    </xf>
    <xf numFmtId="177" fontId="5" fillId="0" borderId="1" xfId="2" applyNumberFormat="1" applyFont="1" applyBorder="1" applyAlignment="1">
      <alignment vertical="center"/>
    </xf>
    <xf numFmtId="41" fontId="5" fillId="0" borderId="1" xfId="1" applyNumberFormat="1" applyFont="1" applyBorder="1" applyAlignment="1">
      <alignment horizontal="right" vertical="center"/>
    </xf>
    <xf numFmtId="41" fontId="6" fillId="0" borderId="1" xfId="1" applyNumberFormat="1" applyFont="1" applyBorder="1" applyAlignment="1">
      <alignment horizontal="right" vertical="center"/>
    </xf>
    <xf numFmtId="41" fontId="5" fillId="0" borderId="1" xfId="1" applyNumberFormat="1" applyFont="1" applyBorder="1" applyAlignment="1">
      <alignment horizontal="right" vertical="center" shrinkToFit="1"/>
    </xf>
    <xf numFmtId="41" fontId="7" fillId="0" borderId="1" xfId="1" applyNumberFormat="1" applyFont="1" applyBorder="1" applyAlignment="1">
      <alignment horizontal="right" vertical="center"/>
    </xf>
    <xf numFmtId="41" fontId="5" fillId="0" borderId="1" xfId="1" applyNumberFormat="1" applyFont="1" applyBorder="1" applyAlignment="1">
      <alignment vertical="center"/>
    </xf>
    <xf numFmtId="178" fontId="0" fillId="0" borderId="0" xfId="0" applyNumberFormat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49" fontId="9" fillId="2" borderId="0" xfId="0" applyNumberFormat="1" applyFont="1" applyFill="1" applyBorder="1" applyAlignment="1">
      <alignment horizontal="center" vertical="center"/>
    </xf>
    <xf numFmtId="178" fontId="9" fillId="2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178" fontId="10" fillId="2" borderId="5" xfId="0" applyNumberFormat="1" applyFont="1" applyFill="1" applyBorder="1" applyAlignment="1">
      <alignment horizontal="righ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90" zoomScaleNormal="90" workbookViewId="0">
      <selection activeCell="I15" sqref="I15"/>
    </sheetView>
  </sheetViews>
  <sheetFormatPr defaultRowHeight="16.5" x14ac:dyDescent="0.3"/>
  <cols>
    <col min="1" max="1" width="34.625" bestFit="1" customWidth="1"/>
    <col min="2" max="2" width="24.125" customWidth="1"/>
    <col min="3" max="3" width="39.875" bestFit="1" customWidth="1"/>
    <col min="4" max="4" width="14.25" customWidth="1"/>
    <col min="8" max="8" width="30" customWidth="1"/>
    <col min="9" max="9" width="20.5" customWidth="1"/>
    <col min="11" max="11" width="13.5" customWidth="1"/>
  </cols>
  <sheetData>
    <row r="1" spans="1:11" ht="36" customHeight="1" x14ac:dyDescent="0.3">
      <c r="A1" s="1" t="s">
        <v>33</v>
      </c>
      <c r="B1" s="1"/>
      <c r="C1" s="1"/>
      <c r="D1" s="1"/>
    </row>
    <row r="2" spans="1:11" ht="36" customHeight="1" x14ac:dyDescent="0.3"/>
    <row r="3" spans="1:11" ht="36" customHeight="1" x14ac:dyDescent="0.3">
      <c r="A3" s="2" t="s">
        <v>0</v>
      </c>
      <c r="B3" s="3"/>
      <c r="C3" s="3"/>
      <c r="D3" s="3"/>
    </row>
    <row r="4" spans="1:11" x14ac:dyDescent="0.3">
      <c r="A4" s="3"/>
      <c r="B4" s="3"/>
      <c r="C4" s="4"/>
      <c r="D4" s="4" t="s">
        <v>1</v>
      </c>
    </row>
    <row r="5" spans="1:11" ht="36" customHeight="1" x14ac:dyDescent="0.3">
      <c r="A5" s="5" t="s">
        <v>2</v>
      </c>
      <c r="B5" s="5" t="s">
        <v>3</v>
      </c>
      <c r="C5" s="5" t="s">
        <v>4</v>
      </c>
      <c r="D5" s="5" t="s">
        <v>5</v>
      </c>
    </row>
    <row r="6" spans="1:11" ht="36" customHeight="1" x14ac:dyDescent="0.3">
      <c r="A6" s="6" t="s">
        <v>6</v>
      </c>
      <c r="B6" s="31">
        <f>C20</f>
        <v>1</v>
      </c>
      <c r="C6" s="21">
        <f>D20</f>
        <v>410000</v>
      </c>
      <c r="D6" s="22">
        <f>C6/$C$11</f>
        <v>0.19658611430763329</v>
      </c>
    </row>
    <row r="7" spans="1:11" ht="36" customHeight="1" x14ac:dyDescent="0.3">
      <c r="A7" s="6" t="s">
        <v>7</v>
      </c>
      <c r="B7" s="31">
        <f>C23</f>
        <v>1</v>
      </c>
      <c r="C7" s="21">
        <f>D21</f>
        <v>150000</v>
      </c>
      <c r="D7" s="22">
        <f t="shared" ref="D7:D8" si="0">C7/$C$11</f>
        <v>7.1921749136939009E-2</v>
      </c>
    </row>
    <row r="8" spans="1:11" ht="36" customHeight="1" x14ac:dyDescent="0.3">
      <c r="A8" s="6" t="s">
        <v>19</v>
      </c>
      <c r="B8" s="31">
        <f>C40</f>
        <v>8</v>
      </c>
      <c r="C8" s="21">
        <f>D40</f>
        <v>1525600</v>
      </c>
      <c r="D8" s="22">
        <f t="shared" si="0"/>
        <v>0.73149213655542766</v>
      </c>
    </row>
    <row r="9" spans="1:11" ht="36" customHeight="1" x14ac:dyDescent="0.3">
      <c r="A9" s="6" t="s">
        <v>16</v>
      </c>
      <c r="B9" s="31"/>
      <c r="C9" s="21"/>
      <c r="D9" s="22">
        <v>0</v>
      </c>
      <c r="H9" s="35"/>
    </row>
    <row r="10" spans="1:11" ht="36" customHeight="1" x14ac:dyDescent="0.3">
      <c r="A10" s="6" t="s">
        <v>8</v>
      </c>
      <c r="B10" s="31"/>
      <c r="C10" s="21"/>
      <c r="D10" s="22">
        <v>0</v>
      </c>
      <c r="H10" s="35"/>
    </row>
    <row r="11" spans="1:11" ht="36" customHeight="1" x14ac:dyDescent="0.3">
      <c r="A11" s="5" t="s">
        <v>9</v>
      </c>
      <c r="B11" s="32">
        <f>SUM(B6:B10)</f>
        <v>10</v>
      </c>
      <c r="C11" s="23">
        <f>SUM(C6:C10)</f>
        <v>2085600</v>
      </c>
      <c r="D11" s="24">
        <v>1</v>
      </c>
      <c r="H11" s="35"/>
    </row>
    <row r="12" spans="1:11" ht="36" customHeight="1" x14ac:dyDescent="0.3">
      <c r="A12" s="7"/>
      <c r="B12" s="7"/>
      <c r="C12" s="7"/>
      <c r="D12" s="7"/>
      <c r="H12" s="35"/>
    </row>
    <row r="13" spans="1:11" ht="36" customHeight="1" x14ac:dyDescent="0.3">
      <c r="A13" s="2" t="s">
        <v>10</v>
      </c>
      <c r="B13" s="3"/>
      <c r="C13" s="3"/>
      <c r="D13" s="8"/>
      <c r="G13" s="33"/>
      <c r="H13" s="36"/>
      <c r="I13" s="34"/>
    </row>
    <row r="14" spans="1:11" x14ac:dyDescent="0.3">
      <c r="A14" s="7"/>
      <c r="B14" s="7"/>
      <c r="C14" s="4"/>
      <c r="D14" s="4" t="s">
        <v>1</v>
      </c>
      <c r="G14" s="33"/>
      <c r="H14" s="36"/>
      <c r="I14" s="34"/>
    </row>
    <row r="15" spans="1:11" ht="36" customHeight="1" x14ac:dyDescent="0.3">
      <c r="A15" s="5" t="s">
        <v>11</v>
      </c>
      <c r="B15" s="9" t="s">
        <v>12</v>
      </c>
      <c r="C15" s="5" t="s">
        <v>13</v>
      </c>
      <c r="D15" s="9" t="s">
        <v>4</v>
      </c>
      <c r="G15" s="33"/>
      <c r="H15" s="36"/>
      <c r="I15" s="34"/>
    </row>
    <row r="16" spans="1:11" ht="36" customHeight="1" x14ac:dyDescent="0.3">
      <c r="A16" s="38" t="s">
        <v>6</v>
      </c>
      <c r="B16" s="15" t="s">
        <v>23</v>
      </c>
      <c r="C16" s="17" t="s">
        <v>24</v>
      </c>
      <c r="D16" s="16">
        <v>410000</v>
      </c>
      <c r="G16" s="33"/>
      <c r="H16" s="36"/>
      <c r="I16" s="34"/>
      <c r="K16" s="30"/>
    </row>
    <row r="17" spans="1:11" ht="36" customHeight="1" x14ac:dyDescent="0.3">
      <c r="A17" s="39"/>
      <c r="B17" s="15"/>
      <c r="C17" s="17"/>
      <c r="D17" s="16"/>
      <c r="G17" s="33"/>
      <c r="H17" s="36"/>
      <c r="I17" s="34"/>
      <c r="K17" s="30"/>
    </row>
    <row r="18" spans="1:11" ht="36" customHeight="1" x14ac:dyDescent="0.3">
      <c r="A18" s="39"/>
      <c r="B18" s="15"/>
      <c r="C18" s="17"/>
      <c r="D18" s="16"/>
      <c r="G18" s="33"/>
      <c r="H18" s="36"/>
      <c r="I18" s="34"/>
      <c r="K18" s="30"/>
    </row>
    <row r="19" spans="1:11" ht="36" customHeight="1" x14ac:dyDescent="0.3">
      <c r="A19" s="39"/>
      <c r="B19" s="15"/>
      <c r="C19" s="17"/>
      <c r="D19" s="16"/>
      <c r="G19" s="33"/>
      <c r="H19" s="36"/>
      <c r="I19" s="34"/>
      <c r="K19" s="30"/>
    </row>
    <row r="20" spans="1:11" ht="36" customHeight="1" x14ac:dyDescent="0.3">
      <c r="A20" s="40"/>
      <c r="B20" s="9" t="s">
        <v>14</v>
      </c>
      <c r="C20" s="11">
        <f>COUNTA(C16:C19)</f>
        <v>1</v>
      </c>
      <c r="D20" s="29">
        <f>SUM(D16:D19)</f>
        <v>410000</v>
      </c>
      <c r="G20" s="33"/>
      <c r="H20" s="36"/>
      <c r="I20" s="34"/>
    </row>
    <row r="21" spans="1:11" ht="36" customHeight="1" x14ac:dyDescent="0.3">
      <c r="A21" s="38" t="s">
        <v>7</v>
      </c>
      <c r="B21" s="15" t="s">
        <v>25</v>
      </c>
      <c r="C21" s="18" t="s">
        <v>21</v>
      </c>
      <c r="D21" s="26">
        <v>150000</v>
      </c>
      <c r="G21" s="33"/>
      <c r="H21" s="36"/>
      <c r="I21" s="34"/>
    </row>
    <row r="22" spans="1:11" ht="36" customHeight="1" x14ac:dyDescent="0.3">
      <c r="A22" s="39"/>
      <c r="B22" s="15"/>
      <c r="C22" s="18"/>
      <c r="D22" s="26"/>
      <c r="G22" s="33"/>
      <c r="H22" s="36"/>
      <c r="I22" s="34"/>
    </row>
    <row r="23" spans="1:11" ht="36" customHeight="1" x14ac:dyDescent="0.3">
      <c r="A23" s="40"/>
      <c r="B23" s="9" t="s">
        <v>14</v>
      </c>
      <c r="C23" s="11">
        <f>COUNTA(C21:C22)</f>
        <v>1</v>
      </c>
      <c r="D23" s="25">
        <f>SUM(D21:D22)</f>
        <v>150000</v>
      </c>
      <c r="G23" s="13"/>
      <c r="H23" s="37"/>
    </row>
    <row r="24" spans="1:11" ht="36" customHeight="1" x14ac:dyDescent="0.3">
      <c r="A24" s="39" t="s">
        <v>18</v>
      </c>
      <c r="B24" s="41" t="s">
        <v>26</v>
      </c>
      <c r="C24" s="41" t="s">
        <v>29</v>
      </c>
      <c r="D24" s="42">
        <v>192000</v>
      </c>
      <c r="G24" s="13"/>
      <c r="H24" s="14"/>
      <c r="I24" s="14"/>
    </row>
    <row r="25" spans="1:11" ht="36" customHeight="1" x14ac:dyDescent="0.3">
      <c r="A25" s="39"/>
      <c r="B25" s="41" t="s">
        <v>27</v>
      </c>
      <c r="C25" s="41" t="s">
        <v>29</v>
      </c>
      <c r="D25" s="42">
        <v>168000</v>
      </c>
      <c r="G25" s="13"/>
      <c r="H25" s="14"/>
      <c r="I25" s="14"/>
    </row>
    <row r="26" spans="1:11" ht="36" customHeight="1" x14ac:dyDescent="0.3">
      <c r="A26" s="39"/>
      <c r="B26" s="41" t="s">
        <v>27</v>
      </c>
      <c r="C26" s="41" t="s">
        <v>32</v>
      </c>
      <c r="D26" s="42">
        <v>242000</v>
      </c>
      <c r="G26" s="13"/>
      <c r="H26" s="14"/>
      <c r="I26" s="14"/>
    </row>
    <row r="27" spans="1:11" ht="36" customHeight="1" x14ac:dyDescent="0.3">
      <c r="A27" s="39"/>
      <c r="B27" s="41" t="s">
        <v>28</v>
      </c>
      <c r="C27" s="41" t="s">
        <v>29</v>
      </c>
      <c r="D27" s="42">
        <v>271000</v>
      </c>
      <c r="G27" s="13"/>
      <c r="H27" s="14"/>
      <c r="I27" s="14"/>
    </row>
    <row r="28" spans="1:11" ht="36" customHeight="1" x14ac:dyDescent="0.3">
      <c r="A28" s="39"/>
      <c r="B28" s="41" t="s">
        <v>22</v>
      </c>
      <c r="C28" s="41" t="s">
        <v>29</v>
      </c>
      <c r="D28" s="42">
        <v>167600</v>
      </c>
      <c r="G28" s="13"/>
      <c r="H28" s="14"/>
      <c r="I28" s="14"/>
    </row>
    <row r="29" spans="1:11" ht="36" customHeight="1" x14ac:dyDescent="0.3">
      <c r="A29" s="39"/>
      <c r="B29" s="41" t="s">
        <v>22</v>
      </c>
      <c r="C29" s="41" t="s">
        <v>29</v>
      </c>
      <c r="D29" s="42">
        <v>173000</v>
      </c>
      <c r="G29" s="13"/>
      <c r="H29" s="14"/>
      <c r="I29" s="14"/>
    </row>
    <row r="30" spans="1:11" ht="36" customHeight="1" x14ac:dyDescent="0.3">
      <c r="A30" s="39"/>
      <c r="B30" s="41" t="s">
        <v>30</v>
      </c>
      <c r="C30" s="41" t="s">
        <v>29</v>
      </c>
      <c r="D30" s="42">
        <v>180000</v>
      </c>
      <c r="G30" s="13"/>
      <c r="H30" s="14"/>
      <c r="I30" s="14"/>
    </row>
    <row r="31" spans="1:11" ht="36" customHeight="1" x14ac:dyDescent="0.3">
      <c r="A31" s="39"/>
      <c r="B31" s="41" t="s">
        <v>31</v>
      </c>
      <c r="C31" s="41" t="s">
        <v>29</v>
      </c>
      <c r="D31" s="42">
        <v>132000</v>
      </c>
      <c r="G31" s="13"/>
      <c r="H31" s="14"/>
    </row>
    <row r="32" spans="1:11" ht="36" hidden="1" customHeight="1" x14ac:dyDescent="0.3">
      <c r="A32" s="39"/>
      <c r="B32" s="10"/>
      <c r="C32" s="19"/>
      <c r="D32" s="20"/>
      <c r="G32" s="13"/>
      <c r="H32" s="14"/>
    </row>
    <row r="33" spans="1:8" ht="36" hidden="1" customHeight="1" x14ac:dyDescent="0.3">
      <c r="A33" s="39"/>
      <c r="B33" s="10"/>
      <c r="C33" s="19"/>
      <c r="D33" s="20"/>
      <c r="G33" s="13"/>
      <c r="H33" s="14"/>
    </row>
    <row r="34" spans="1:8" ht="36" hidden="1" customHeight="1" x14ac:dyDescent="0.3">
      <c r="A34" s="39"/>
      <c r="B34" s="10"/>
      <c r="C34" s="19"/>
      <c r="D34" s="20"/>
      <c r="G34" s="13"/>
      <c r="H34" s="14"/>
    </row>
    <row r="35" spans="1:8" ht="36" hidden="1" customHeight="1" x14ac:dyDescent="0.3">
      <c r="A35" s="39"/>
      <c r="B35" s="10"/>
      <c r="C35" s="19"/>
      <c r="D35" s="20"/>
      <c r="G35" s="13"/>
      <c r="H35" s="14"/>
    </row>
    <row r="36" spans="1:8" ht="36" hidden="1" customHeight="1" x14ac:dyDescent="0.3">
      <c r="A36" s="39"/>
      <c r="B36" s="10"/>
      <c r="C36" s="19"/>
      <c r="D36" s="20"/>
      <c r="G36" s="13"/>
      <c r="H36" s="14"/>
    </row>
    <row r="37" spans="1:8" ht="36" hidden="1" customHeight="1" x14ac:dyDescent="0.3">
      <c r="A37" s="39"/>
      <c r="B37" s="10"/>
      <c r="C37" s="19" t="s">
        <v>20</v>
      </c>
      <c r="D37" s="16"/>
      <c r="G37" s="13"/>
      <c r="H37" s="14"/>
    </row>
    <row r="38" spans="1:8" ht="36" hidden="1" customHeight="1" x14ac:dyDescent="0.3">
      <c r="A38" s="39"/>
      <c r="B38" s="10"/>
      <c r="C38" s="19" t="s">
        <v>20</v>
      </c>
      <c r="D38" s="16"/>
      <c r="G38" s="13"/>
      <c r="H38" s="14"/>
    </row>
    <row r="39" spans="1:8" ht="36" hidden="1" customHeight="1" x14ac:dyDescent="0.3">
      <c r="A39" s="39"/>
      <c r="B39" s="10"/>
      <c r="C39" s="19" t="s">
        <v>20</v>
      </c>
      <c r="D39" s="16"/>
      <c r="G39" s="13"/>
      <c r="H39" s="14"/>
    </row>
    <row r="40" spans="1:8" ht="36" customHeight="1" x14ac:dyDescent="0.3">
      <c r="A40" s="40"/>
      <c r="B40" s="9" t="s">
        <v>14</v>
      </c>
      <c r="C40" s="11">
        <f>COUNTA(C24:C36)</f>
        <v>8</v>
      </c>
      <c r="D40" s="27">
        <f>SUM(D24:D39)</f>
        <v>1525600</v>
      </c>
    </row>
    <row r="41" spans="1:8" ht="36" customHeight="1" x14ac:dyDescent="0.3">
      <c r="A41" s="38" t="s">
        <v>17</v>
      </c>
      <c r="B41" s="10"/>
      <c r="C41" s="10"/>
      <c r="D41" s="28"/>
    </row>
    <row r="42" spans="1:8" ht="36" customHeight="1" x14ac:dyDescent="0.3">
      <c r="A42" s="40"/>
      <c r="B42" s="9" t="s">
        <v>14</v>
      </c>
      <c r="C42" s="11">
        <f>COUNTA(C41:C41)</f>
        <v>0</v>
      </c>
      <c r="D42" s="25">
        <f>SUM(D41)</f>
        <v>0</v>
      </c>
    </row>
    <row r="43" spans="1:8" ht="36" customHeight="1" x14ac:dyDescent="0.3">
      <c r="A43" s="38" t="s">
        <v>15</v>
      </c>
      <c r="B43" s="10"/>
      <c r="C43" s="12"/>
      <c r="D43" s="28"/>
    </row>
    <row r="44" spans="1:8" ht="36" customHeight="1" x14ac:dyDescent="0.3">
      <c r="A44" s="40"/>
      <c r="B44" s="9" t="s">
        <v>14</v>
      </c>
      <c r="C44" s="11">
        <f>COUNTA(C43:C43)</f>
        <v>0</v>
      </c>
      <c r="D44" s="25">
        <f>SUM(D43)</f>
        <v>0</v>
      </c>
    </row>
    <row r="45" spans="1:8" ht="36" customHeight="1" x14ac:dyDescent="0.3">
      <c r="A45" s="5" t="s">
        <v>9</v>
      </c>
      <c r="B45" s="9"/>
      <c r="C45" s="11">
        <f>SUM(C20,C23,C40)</f>
        <v>10</v>
      </c>
      <c r="D45" s="25">
        <f>SUM(D20,D23,D40,D42,D44)</f>
        <v>2085600</v>
      </c>
    </row>
  </sheetData>
  <mergeCells count="5">
    <mergeCell ref="A21:A23"/>
    <mergeCell ref="A24:A40"/>
    <mergeCell ref="A16:A20"/>
    <mergeCell ref="A43:A44"/>
    <mergeCell ref="A41:A4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2017-10-23T02:14:25Z</dcterms:created>
  <dcterms:modified xsi:type="dcterms:W3CDTF">2022-05-10T05:29:45Z</dcterms:modified>
</cp:coreProperties>
</file>