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4385" yWindow="-15" windowWidth="14430" windowHeight="12705" tabRatio="232"/>
  </bookViews>
  <sheets>
    <sheet name="대전1" sheetId="23" r:id="rId1"/>
    <sheet name="대전2" sheetId="28" r:id="rId2"/>
    <sheet name="대전3" sheetId="29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29" l="1"/>
  <c r="D18" i="29"/>
  <c r="D29" i="29"/>
  <c r="D26" i="28" l="1"/>
  <c r="C22" i="29" l="1"/>
  <c r="D22" i="29" l="1"/>
  <c r="D33" i="29" l="1"/>
  <c r="D34" i="29" s="1"/>
  <c r="C33" i="29"/>
  <c r="B9" i="29" l="1"/>
  <c r="B8" i="29"/>
  <c r="C18" i="29"/>
  <c r="B6" i="29" s="1"/>
  <c r="C8" i="28"/>
  <c r="C26" i="28"/>
  <c r="B8" i="28" s="1"/>
  <c r="C30" i="23"/>
  <c r="B9" i="23" s="1"/>
  <c r="C26" i="23"/>
  <c r="B8" i="23" s="1"/>
  <c r="C22" i="23"/>
  <c r="B7" i="23" s="1"/>
  <c r="C18" i="23"/>
  <c r="C9" i="29"/>
  <c r="C8" i="29"/>
  <c r="C6" i="29"/>
  <c r="D30" i="28"/>
  <c r="C30" i="28"/>
  <c r="D22" i="28"/>
  <c r="C7" i="28" s="1"/>
  <c r="C22" i="28"/>
  <c r="B7" i="28" s="1"/>
  <c r="D18" i="28"/>
  <c r="C6" i="28" s="1"/>
  <c r="C18" i="28"/>
  <c r="B6" i="28" s="1"/>
  <c r="B7" i="29" l="1"/>
  <c r="C7" i="29"/>
  <c r="D31" i="28"/>
  <c r="C31" i="28"/>
  <c r="B10" i="28" s="1"/>
  <c r="C31" i="23"/>
  <c r="B10" i="23" s="1"/>
  <c r="B6" i="23"/>
  <c r="B9" i="28"/>
  <c r="C10" i="29"/>
  <c r="C9" i="28"/>
  <c r="C10" i="28" s="1"/>
  <c r="D6" i="28" s="1"/>
  <c r="D10" i="29" l="1"/>
  <c r="D9" i="29"/>
  <c r="C34" i="29"/>
  <c r="B10" i="29" s="1"/>
  <c r="D7" i="29"/>
  <c r="D6" i="29"/>
  <c r="D8" i="29"/>
  <c r="D7" i="28"/>
  <c r="D8" i="28"/>
  <c r="D9" i="28"/>
  <c r="D10" i="28"/>
  <c r="D30" i="23" l="1"/>
  <c r="C9" i="23" s="1"/>
  <c r="D26" i="23" l="1"/>
  <c r="C8" i="23" s="1"/>
  <c r="D22" i="23"/>
  <c r="C7" i="23" s="1"/>
  <c r="D18" i="23"/>
  <c r="C6" i="23" s="1"/>
  <c r="C10" i="23" l="1"/>
  <c r="D31" i="23"/>
  <c r="D10" i="23" l="1"/>
  <c r="D9" i="23"/>
  <c r="D8" i="23"/>
  <c r="D6" i="23"/>
  <c r="D7" i="23"/>
</calcChain>
</file>

<file path=xl/sharedStrings.xml><?xml version="1.0" encoding="utf-8"?>
<sst xmlns="http://schemas.openxmlformats.org/spreadsheetml/2006/main" count="102" uniqueCount="42">
  <si>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</si>
  <si>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</si>
  <si>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</si>
  <si>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</si>
  <si>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</si>
  <si>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</si>
  <si>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</si>
  <si>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</si>
  <si>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</si>
  <si>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</si>
  <si>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</si>
  <si>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</si>
  <si>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</si>
  <si>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</si>
  <si>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</si>
  <si>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</si>
  <si>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</si>
  <si>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소계</t>
    <phoneticPr fontId="1" type="noConversion"/>
  </si>
  <si>
    <t>과장급 업무협의</t>
    <phoneticPr fontId="1" type="noConversion"/>
  </si>
  <si>
    <t>인사이동 직원 격려</t>
    <phoneticPr fontId="1" type="noConversion"/>
  </si>
  <si>
    <t>2022-01-27</t>
    <phoneticPr fontId="1" type="noConversion"/>
  </si>
  <si>
    <t>2022년 설 명절 현업부서 직원 및 지원관 격려 물품 구입</t>
    <phoneticPr fontId="1" type="noConversion"/>
  </si>
  <si>
    <t>2022년 설 명절 사회복지시설 위문품 구입(후생학원)</t>
    <phoneticPr fontId="1" type="noConversion"/>
  </si>
  <si>
    <t>2022-01-25</t>
    <phoneticPr fontId="1" type="noConversion"/>
  </si>
  <si>
    <t>2022-01-24</t>
    <phoneticPr fontId="1" type="noConversion"/>
  </si>
  <si>
    <t>2022년 3월 대전지방조달청장 업무추진비 집행내역</t>
    <phoneticPr fontId="1" type="noConversion"/>
  </si>
  <si>
    <t>2022년 2월 대전지방조달청장 업무추진비 집행내역</t>
    <phoneticPr fontId="1" type="noConversion"/>
  </si>
  <si>
    <t>2022년 1월 대전지방조달청장 업무추진비 집행내역</t>
    <phoneticPr fontId="1" type="noConversion"/>
  </si>
  <si>
    <t>과장급 업무협의</t>
    <phoneticPr fontId="1" type="noConversion"/>
  </si>
  <si>
    <t>직원 격려</t>
    <phoneticPr fontId="1" type="noConversion"/>
  </si>
  <si>
    <t>직원 격려</t>
    <phoneticPr fontId="1" type="noConversion"/>
  </si>
  <si>
    <t>장비구매팀 직원 격려</t>
    <phoneticPr fontId="1" type="noConversion"/>
  </si>
  <si>
    <t>자재구매과 직원 격려</t>
    <phoneticPr fontId="1" type="noConversion"/>
  </si>
  <si>
    <t>자재구매과 직원 격려(추가)</t>
    <phoneticPr fontId="1" type="noConversion"/>
  </si>
  <si>
    <t>직원 격려(추가)</t>
    <phoneticPr fontId="1" type="noConversion"/>
  </si>
  <si>
    <t>2022-03-02</t>
    <phoneticPr fontId="1" type="noConversion"/>
  </si>
  <si>
    <t>2022-03-03</t>
    <phoneticPr fontId="1" type="noConversion"/>
  </si>
  <si>
    <t>2022-03-03</t>
    <phoneticPr fontId="1" type="noConversion"/>
  </si>
  <si>
    <t>2022-03-17</t>
    <phoneticPr fontId="1" type="noConversion"/>
  </si>
  <si>
    <t>2022-03-18</t>
    <phoneticPr fontId="1" type="noConversion"/>
  </si>
  <si>
    <t>2022-03-25</t>
    <phoneticPr fontId="1" type="noConversion"/>
  </si>
  <si>
    <t>2022-03-25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</si>
</sst>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left" vertical="center" shrinkToFit="1"/>
    </xf>
    <xf numFmtId="41" fontId="4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shrinkToFit="1"/>
    </xf>
    <xf numFmtId="3" fontId="8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41" fontId="4" fillId="0" borderId="1" xfId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2"/>
  <sheetViews>
    <sheetView tabSelected="1"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5" width="9" style="33"/>
    <col min="6" max="6" width="9.25" style="33" bestFit="1" customWidth="1"/>
    <col min="7" max="16384" width="9" style="33"/>
  </cols>
  <sheetData>
    <row r="1" spans="1:6" ht="25.15" customHeight="1" x14ac:dyDescent="0.3">
      <c r="A1" s="19" t="s">
        <v>27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C18</f>
        <v>1</v>
      </c>
      <c r="C6" s="23">
        <f>D18</f>
        <v>70000</v>
      </c>
      <c r="D6" s="24">
        <f>C6/$C$10</f>
        <v>7.0490614678159993E-2</v>
      </c>
    </row>
    <row r="7" spans="1:6" s="4" customFormat="1" ht="25.15" customHeight="1" x14ac:dyDescent="0.3">
      <c r="A7" s="14" t="s">
        <v>4</v>
      </c>
      <c r="B7" s="31">
        <f>C22</f>
        <v>0</v>
      </c>
      <c r="C7" s="25">
        <f>D22</f>
        <v>0</v>
      </c>
      <c r="D7" s="24">
        <f t="shared" ref="D7:D10" si="0">C7/$C$10</f>
        <v>0</v>
      </c>
    </row>
    <row r="8" spans="1:6" s="4" customFormat="1" ht="25.15" customHeight="1" x14ac:dyDescent="0.3">
      <c r="A8" s="14" t="s">
        <v>6</v>
      </c>
      <c r="B8" s="22">
        <f>C26</f>
        <v>2</v>
      </c>
      <c r="C8" s="25">
        <f>D26</f>
        <v>433000</v>
      </c>
      <c r="D8" s="24">
        <f t="shared" si="0"/>
        <v>0.4360348022234754</v>
      </c>
    </row>
    <row r="9" spans="1:6" s="4" customFormat="1" ht="25.15" customHeight="1" x14ac:dyDescent="0.3">
      <c r="A9" s="14" t="s">
        <v>15</v>
      </c>
      <c r="B9" s="31">
        <f>C30</f>
        <v>1</v>
      </c>
      <c r="C9" s="25">
        <f>D30</f>
        <v>490040</v>
      </c>
      <c r="D9" s="24">
        <f t="shared" si="0"/>
        <v>0.49347458309836462</v>
      </c>
    </row>
    <row r="10" spans="1:6" s="4" customFormat="1" ht="25.15" customHeight="1" x14ac:dyDescent="0.3">
      <c r="A10" s="6" t="s">
        <v>8</v>
      </c>
      <c r="B10" s="18">
        <f>C31</f>
        <v>4</v>
      </c>
      <c r="C10" s="29">
        <f>SUM(C6:C9)</f>
        <v>993040</v>
      </c>
      <c r="D10" s="30">
        <f t="shared" si="0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51" t="s">
        <v>5</v>
      </c>
      <c r="B15" s="55">
        <v>44586</v>
      </c>
      <c r="C15" s="17" t="s">
        <v>18</v>
      </c>
      <c r="D15" s="13">
        <v>70000</v>
      </c>
      <c r="E15" s="8"/>
      <c r="F15" s="8"/>
    </row>
    <row r="16" spans="1:6" s="9" customFormat="1" ht="17.25" customHeight="1" x14ac:dyDescent="0.3">
      <c r="A16" s="51"/>
      <c r="B16" s="32"/>
      <c r="C16" s="17"/>
      <c r="D16" s="13"/>
      <c r="E16" s="8"/>
      <c r="F16" s="8"/>
    </row>
    <row r="17" spans="1:6" s="9" customFormat="1" ht="17.25" customHeight="1" x14ac:dyDescent="0.3">
      <c r="A17" s="51"/>
      <c r="B17" s="2"/>
      <c r="C17" s="1"/>
      <c r="D17" s="3"/>
      <c r="E17" s="8"/>
      <c r="F17" s="8"/>
    </row>
    <row r="18" spans="1:6" s="4" customFormat="1" ht="17.25" customHeight="1" x14ac:dyDescent="0.3">
      <c r="A18" s="51"/>
      <c r="B18" s="7" t="s">
        <v>13</v>
      </c>
      <c r="C18" s="18">
        <f>COUNTA(C15:C17)</f>
        <v>1</v>
      </c>
      <c r="D18" s="15">
        <f>SUM(D15:D17)</f>
        <v>70000</v>
      </c>
    </row>
    <row r="19" spans="1:6" s="4" customFormat="1" ht="17.25" customHeight="1" x14ac:dyDescent="0.3">
      <c r="A19" s="51" t="s">
        <v>4</v>
      </c>
      <c r="B19" s="42"/>
      <c r="C19" s="43"/>
      <c r="D19" s="44"/>
      <c r="E19" s="10"/>
      <c r="F19" s="10"/>
    </row>
    <row r="20" spans="1:6" s="4" customFormat="1" ht="17.25" customHeight="1" x14ac:dyDescent="0.3">
      <c r="A20" s="51"/>
      <c r="B20" s="45"/>
      <c r="C20" s="46"/>
      <c r="D20" s="47"/>
      <c r="E20" s="10"/>
      <c r="F20" s="10"/>
    </row>
    <row r="21" spans="1:6" s="4" customFormat="1" ht="17.25" customHeight="1" x14ac:dyDescent="0.3">
      <c r="A21" s="51"/>
      <c r="B21" s="45"/>
      <c r="C21" s="46"/>
      <c r="D21" s="47"/>
      <c r="E21" s="10"/>
      <c r="F21" s="10"/>
    </row>
    <row r="22" spans="1:6" s="4" customFormat="1" ht="17.25" customHeight="1" x14ac:dyDescent="0.3">
      <c r="A22" s="51"/>
      <c r="B22" s="38" t="s">
        <v>17</v>
      </c>
      <c r="C22" s="39">
        <f>COUNTA(C19:C21)</f>
        <v>0</v>
      </c>
      <c r="D22" s="40">
        <f>SUM(D19:D21)</f>
        <v>0</v>
      </c>
      <c r="E22" s="10"/>
      <c r="F22" s="10"/>
    </row>
    <row r="23" spans="1:6" s="4" customFormat="1" ht="17.25" customHeight="1" x14ac:dyDescent="0.3">
      <c r="A23" s="51" t="s">
        <v>6</v>
      </c>
      <c r="B23" s="42" t="s">
        <v>24</v>
      </c>
      <c r="C23" s="43" t="s">
        <v>21</v>
      </c>
      <c r="D23" s="44">
        <v>326000</v>
      </c>
      <c r="E23" s="10"/>
      <c r="F23" s="10"/>
    </row>
    <row r="24" spans="1:6" s="4" customFormat="1" ht="17.25" customHeight="1" x14ac:dyDescent="0.3">
      <c r="A24" s="51"/>
      <c r="B24" s="36" t="s">
        <v>20</v>
      </c>
      <c r="C24" s="37" t="s">
        <v>19</v>
      </c>
      <c r="D24" s="41">
        <v>107000</v>
      </c>
      <c r="E24" s="10"/>
      <c r="F24" s="10"/>
    </row>
    <row r="25" spans="1:6" s="4" customFormat="1" ht="17.25" customHeight="1" x14ac:dyDescent="0.3">
      <c r="A25" s="51"/>
      <c r="B25" s="36"/>
      <c r="C25" s="37"/>
      <c r="D25" s="41"/>
      <c r="E25" s="10"/>
      <c r="F25" s="10"/>
    </row>
    <row r="26" spans="1:6" s="4" customFormat="1" ht="17.25" customHeight="1" x14ac:dyDescent="0.3">
      <c r="A26" s="51"/>
      <c r="B26" s="7" t="s">
        <v>17</v>
      </c>
      <c r="C26" s="18">
        <f>COUNTA(C23:C25)</f>
        <v>2</v>
      </c>
      <c r="D26" s="28">
        <f>SUM(D23:D25)</f>
        <v>433000</v>
      </c>
    </row>
    <row r="27" spans="1:6" s="4" customFormat="1" ht="17.25" customHeight="1" x14ac:dyDescent="0.3">
      <c r="A27" s="51" t="s">
        <v>16</v>
      </c>
      <c r="B27" s="42" t="s">
        <v>23</v>
      </c>
      <c r="C27" s="43" t="s">
        <v>22</v>
      </c>
      <c r="D27" s="44">
        <v>490040</v>
      </c>
    </row>
    <row r="28" spans="1:6" s="4" customFormat="1" ht="17.25" x14ac:dyDescent="0.3">
      <c r="A28" s="51"/>
      <c r="B28" s="42"/>
      <c r="C28" s="43"/>
      <c r="D28" s="44"/>
    </row>
    <row r="29" spans="1:6" s="4" customFormat="1" ht="17.25" x14ac:dyDescent="0.3">
      <c r="A29" s="51"/>
      <c r="B29" s="42"/>
      <c r="C29" s="43"/>
      <c r="D29" s="44"/>
    </row>
    <row r="30" spans="1:6" s="4" customFormat="1" ht="14.25" x14ac:dyDescent="0.3">
      <c r="A30" s="51"/>
      <c r="B30" s="7" t="s">
        <v>17</v>
      </c>
      <c r="C30" s="18">
        <f>COUNTA(C27:C29)</f>
        <v>1</v>
      </c>
      <c r="D30" s="15">
        <f>SUM(D27:D29)</f>
        <v>490040</v>
      </c>
    </row>
    <row r="31" spans="1:6" s="4" customFormat="1" ht="14.25" x14ac:dyDescent="0.3">
      <c r="A31" s="6" t="s">
        <v>8</v>
      </c>
      <c r="B31" s="7"/>
      <c r="C31" s="18">
        <f>C18+C22+C26+C30</f>
        <v>4</v>
      </c>
      <c r="D31" s="16">
        <f>SUM(D18,D22,D26,D30)</f>
        <v>993040</v>
      </c>
    </row>
    <row r="32" spans="1:6" s="4" customFormat="1" ht="14.25" x14ac:dyDescent="0.3">
      <c r="B32" s="11"/>
      <c r="D32" s="12"/>
    </row>
  </sheetData>
  <mergeCells count="4">
    <mergeCell ref="A15:A18"/>
    <mergeCell ref="A19:A22"/>
    <mergeCell ref="A23:A26"/>
    <mergeCell ref="A27:A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B1" sqref="B1"/>
    </sheetView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7" width="9" style="33"/>
    <col min="8" max="8" width="12.75" style="33" bestFit="1" customWidth="1"/>
    <col min="9" max="9" width="19.375" style="33" bestFit="1" customWidth="1"/>
    <col min="10" max="11" width="9" style="33"/>
    <col min="12" max="12" width="42.125" style="33" bestFit="1" customWidth="1"/>
    <col min="13" max="16384" width="9" style="33"/>
  </cols>
  <sheetData>
    <row r="1" spans="1:6" ht="25.15" customHeight="1" x14ac:dyDescent="0.3">
      <c r="A1" s="19" t="s">
        <v>26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C18</f>
        <v>0</v>
      </c>
      <c r="C6" s="23">
        <f>D18</f>
        <v>0</v>
      </c>
      <c r="D6" s="24" t="e">
        <f>C6/$C$10</f>
        <v>#DIV/0!</v>
      </c>
    </row>
    <row r="7" spans="1:6" s="4" customFormat="1" ht="25.15" customHeight="1" x14ac:dyDescent="0.3">
      <c r="A7" s="14" t="s">
        <v>4</v>
      </c>
      <c r="B7" s="31">
        <f>C22</f>
        <v>0</v>
      </c>
      <c r="C7" s="25">
        <f>D22</f>
        <v>0</v>
      </c>
      <c r="D7" s="24" t="e">
        <f t="shared" ref="D7:D10" si="0">C7/$C$10</f>
        <v>#DIV/0!</v>
      </c>
    </row>
    <row r="8" spans="1:6" s="4" customFormat="1" ht="25.15" customHeight="1" x14ac:dyDescent="0.3">
      <c r="A8" s="14" t="s">
        <v>6</v>
      </c>
      <c r="B8" s="22">
        <f>C26</f>
        <v>0</v>
      </c>
      <c r="C8" s="25">
        <f>D26</f>
        <v>0</v>
      </c>
      <c r="D8" s="24" t="e">
        <f t="shared" si="0"/>
        <v>#DIV/0!</v>
      </c>
    </row>
    <row r="9" spans="1:6" s="4" customFormat="1" ht="25.15" customHeight="1" x14ac:dyDescent="0.3">
      <c r="A9" s="14" t="s">
        <v>15</v>
      </c>
      <c r="B9" s="22">
        <f>C30</f>
        <v>0</v>
      </c>
      <c r="C9" s="25">
        <f>D30</f>
        <v>0</v>
      </c>
      <c r="D9" s="24" t="e">
        <f t="shared" si="0"/>
        <v>#DIV/0!</v>
      </c>
    </row>
    <row r="10" spans="1:6" s="4" customFormat="1" ht="25.15" customHeight="1" x14ac:dyDescent="0.3">
      <c r="A10" s="6" t="s">
        <v>8</v>
      </c>
      <c r="B10" s="18">
        <f>C31</f>
        <v>0</v>
      </c>
      <c r="C10" s="29">
        <f>SUM(C6:C9)</f>
        <v>0</v>
      </c>
      <c r="D10" s="30" t="e">
        <f t="shared" si="0"/>
        <v>#DIV/0!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51" t="s">
        <v>5</v>
      </c>
      <c r="B15" s="36"/>
      <c r="C15" s="37"/>
      <c r="D15" s="41"/>
      <c r="E15" s="8"/>
      <c r="F15" s="8"/>
    </row>
    <row r="16" spans="1:6" s="9" customFormat="1" ht="17.25" customHeight="1" x14ac:dyDescent="0.3">
      <c r="A16" s="51"/>
      <c r="B16" s="36"/>
      <c r="C16" s="37"/>
      <c r="D16" s="41"/>
      <c r="E16" s="8"/>
      <c r="F16" s="8"/>
    </row>
    <row r="17" spans="1:13" s="9" customFormat="1" ht="18" customHeight="1" x14ac:dyDescent="0.3">
      <c r="A17" s="51"/>
      <c r="B17" s="32"/>
      <c r="C17" s="17"/>
      <c r="D17" s="13"/>
      <c r="E17" s="8"/>
      <c r="F17" s="8"/>
    </row>
    <row r="18" spans="1:13" s="4" customFormat="1" ht="17.25" customHeight="1" x14ac:dyDescent="0.3">
      <c r="A18" s="51"/>
      <c r="B18" s="38" t="s">
        <v>13</v>
      </c>
      <c r="C18" s="39">
        <f>COUNTA(C15:C17)</f>
        <v>0</v>
      </c>
      <c r="D18" s="40">
        <f>SUM(D15:D17)</f>
        <v>0</v>
      </c>
    </row>
    <row r="19" spans="1:13" s="4" customFormat="1" ht="17.25" customHeight="1" x14ac:dyDescent="0.3">
      <c r="A19" s="51" t="s">
        <v>4</v>
      </c>
      <c r="B19" s="42"/>
      <c r="C19" s="43"/>
      <c r="D19" s="44"/>
      <c r="E19" s="10"/>
      <c r="F19" s="10"/>
    </row>
    <row r="20" spans="1:13" s="4" customFormat="1" ht="17.25" customHeight="1" x14ac:dyDescent="0.3">
      <c r="A20" s="51"/>
      <c r="B20" s="42"/>
      <c r="C20" s="43"/>
      <c r="D20" s="44"/>
      <c r="E20" s="10"/>
      <c r="F20" s="10"/>
    </row>
    <row r="21" spans="1:13" s="4" customFormat="1" ht="17.25" customHeight="1" x14ac:dyDescent="0.3">
      <c r="A21" s="51"/>
      <c r="B21" s="45"/>
      <c r="C21" s="46"/>
      <c r="D21" s="47"/>
      <c r="E21" s="10"/>
      <c r="F21" s="10"/>
    </row>
    <row r="22" spans="1:13" s="4" customFormat="1" ht="17.25" customHeight="1" x14ac:dyDescent="0.3">
      <c r="A22" s="51"/>
      <c r="B22" s="38" t="s">
        <v>13</v>
      </c>
      <c r="C22" s="39">
        <f>COUNTA(C19:C21)</f>
        <v>0</v>
      </c>
      <c r="D22" s="40">
        <f>SUM(D19:D21)</f>
        <v>0</v>
      </c>
      <c r="E22" s="10"/>
      <c r="F22" s="10"/>
    </row>
    <row r="23" spans="1:13" s="4" customFormat="1" ht="17.25" customHeight="1" x14ac:dyDescent="0.3">
      <c r="A23" s="51" t="s">
        <v>6</v>
      </c>
      <c r="B23" s="36"/>
      <c r="C23" s="48"/>
      <c r="D23" s="41"/>
      <c r="E23" s="10"/>
      <c r="F23" s="10"/>
    </row>
    <row r="24" spans="1:13" s="4" customFormat="1" ht="17.25" customHeight="1" x14ac:dyDescent="0.3">
      <c r="A24" s="51"/>
      <c r="B24" s="36"/>
      <c r="C24" s="48"/>
      <c r="D24" s="41"/>
      <c r="E24" s="10"/>
      <c r="F24" s="10"/>
    </row>
    <row r="25" spans="1:13" s="4" customFormat="1" ht="17.25" customHeight="1" x14ac:dyDescent="0.3">
      <c r="A25" s="51"/>
      <c r="B25" s="36"/>
      <c r="C25" s="48"/>
      <c r="D25" s="41"/>
      <c r="E25" s="10"/>
      <c r="F25" s="10"/>
    </row>
    <row r="26" spans="1:13" s="4" customFormat="1" ht="17.25" customHeight="1" x14ac:dyDescent="0.3">
      <c r="A26" s="51"/>
      <c r="B26" s="7" t="s">
        <v>13</v>
      </c>
      <c r="C26" s="18">
        <f>COUNTA(C23:C25)</f>
        <v>0</v>
      </c>
      <c r="D26" s="28">
        <f>SUM(D23:D25)</f>
        <v>0</v>
      </c>
    </row>
    <row r="27" spans="1:13" s="4" customFormat="1" ht="17.25" customHeight="1" x14ac:dyDescent="0.3">
      <c r="A27" s="51" t="s">
        <v>16</v>
      </c>
      <c r="B27" s="36"/>
      <c r="C27" s="37"/>
      <c r="D27" s="41"/>
    </row>
    <row r="28" spans="1:13" s="4" customFormat="1" ht="17.25" x14ac:dyDescent="0.3">
      <c r="A28" s="51"/>
      <c r="B28" s="36"/>
      <c r="C28" s="37"/>
      <c r="D28" s="41"/>
    </row>
    <row r="29" spans="1:13" s="4" customFormat="1" ht="14.25" x14ac:dyDescent="0.3">
      <c r="A29" s="51"/>
      <c r="B29" s="32"/>
      <c r="C29" s="34"/>
      <c r="D29" s="35"/>
    </row>
    <row r="30" spans="1:13" s="4" customFormat="1" ht="14.25" x14ac:dyDescent="0.3">
      <c r="A30" s="51"/>
      <c r="B30" s="7" t="s">
        <v>13</v>
      </c>
      <c r="C30" s="18">
        <f>COUNTA(C27:C29)</f>
        <v>0</v>
      </c>
      <c r="D30" s="15">
        <f>SUM(D27:D29)</f>
        <v>0</v>
      </c>
    </row>
    <row r="31" spans="1:13" s="4" customFormat="1" x14ac:dyDescent="0.3">
      <c r="A31" s="6" t="s">
        <v>8</v>
      </c>
      <c r="B31" s="7"/>
      <c r="C31" s="18">
        <f>C18+C22+C26+C30</f>
        <v>0</v>
      </c>
      <c r="D31" s="16">
        <f>SUM(D18,D22,D26,D30)</f>
        <v>0</v>
      </c>
      <c r="I31" s="33"/>
      <c r="J31" s="33"/>
    </row>
    <row r="32" spans="1:13" s="4" customFormat="1" x14ac:dyDescent="0.3">
      <c r="B32" s="11"/>
      <c r="D32" s="12"/>
      <c r="H32" s="33"/>
      <c r="I32" s="33"/>
      <c r="J32" s="33"/>
      <c r="K32" s="33"/>
      <c r="L32" s="33"/>
      <c r="M32" s="33"/>
    </row>
  </sheetData>
  <mergeCells count="4">
    <mergeCell ref="A15:A18"/>
    <mergeCell ref="A19:A22"/>
    <mergeCell ref="A23:A26"/>
    <mergeCell ref="A27:A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7" width="9" style="33"/>
    <col min="8" max="8" width="22.875" style="33" customWidth="1"/>
    <col min="9" max="10" width="9" style="33"/>
    <col min="11" max="11" width="37.125" style="33" bestFit="1" customWidth="1"/>
    <col min="12" max="16384" width="9" style="33"/>
  </cols>
  <sheetData>
    <row r="1" spans="1:6" ht="25.15" customHeight="1" x14ac:dyDescent="0.3">
      <c r="A1" s="19" t="s">
        <v>25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C18</f>
        <v>1</v>
      </c>
      <c r="C6" s="23">
        <f>D18</f>
        <v>67000</v>
      </c>
      <c r="D6" s="24">
        <f>C6/$C$10</f>
        <v>0.21543408360128619</v>
      </c>
    </row>
    <row r="7" spans="1:6" s="4" customFormat="1" ht="25.15" customHeight="1" x14ac:dyDescent="0.3">
      <c r="A7" s="14" t="s">
        <v>4</v>
      </c>
      <c r="B7" s="31">
        <f>C22</f>
        <v>0</v>
      </c>
      <c r="C7" s="25">
        <f>D22</f>
        <v>0</v>
      </c>
      <c r="D7" s="24">
        <f t="shared" ref="D7:D8" si="0">C7/$C$10</f>
        <v>0</v>
      </c>
    </row>
    <row r="8" spans="1:6" s="4" customFormat="1" ht="25.15" customHeight="1" x14ac:dyDescent="0.3">
      <c r="A8" s="14" t="s">
        <v>6</v>
      </c>
      <c r="B8" s="31">
        <f>C29</f>
        <v>6</v>
      </c>
      <c r="C8" s="25">
        <f>D29</f>
        <v>244000</v>
      </c>
      <c r="D8" s="24">
        <f t="shared" si="0"/>
        <v>0.78456591639871387</v>
      </c>
    </row>
    <row r="9" spans="1:6" s="4" customFormat="1" ht="25.15" customHeight="1" x14ac:dyDescent="0.3">
      <c r="A9" s="14" t="s">
        <v>15</v>
      </c>
      <c r="B9" s="31">
        <f>C33</f>
        <v>0</v>
      </c>
      <c r="C9" s="25">
        <f>D33</f>
        <v>0</v>
      </c>
      <c r="D9" s="24">
        <f>C9/$C$10</f>
        <v>0</v>
      </c>
    </row>
    <row r="10" spans="1:6" s="4" customFormat="1" ht="25.15" customHeight="1" x14ac:dyDescent="0.3">
      <c r="A10" s="6" t="s">
        <v>8</v>
      </c>
      <c r="B10" s="18">
        <f>C34</f>
        <v>7</v>
      </c>
      <c r="C10" s="29">
        <f>D34</f>
        <v>311000</v>
      </c>
      <c r="D10" s="30">
        <f>C10/$C$10</f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51" t="s">
        <v>5</v>
      </c>
      <c r="B15" s="36" t="s">
        <v>35</v>
      </c>
      <c r="C15" s="37" t="s">
        <v>28</v>
      </c>
      <c r="D15" s="41">
        <v>67000</v>
      </c>
      <c r="E15" s="8"/>
      <c r="F15" s="8"/>
    </row>
    <row r="16" spans="1:6" s="9" customFormat="1" ht="17.25" customHeight="1" x14ac:dyDescent="0.3">
      <c r="A16" s="51"/>
      <c r="B16" s="36"/>
      <c r="C16" s="37"/>
      <c r="D16" s="41"/>
      <c r="E16" s="8"/>
      <c r="F16" s="8"/>
    </row>
    <row r="17" spans="1:6" s="9" customFormat="1" ht="17.25" customHeight="1" x14ac:dyDescent="0.3">
      <c r="A17" s="51"/>
      <c r="B17" s="36"/>
      <c r="C17" s="37"/>
      <c r="D17" s="41"/>
      <c r="E17" s="8"/>
      <c r="F17" s="8"/>
    </row>
    <row r="18" spans="1:6" s="4" customFormat="1" ht="17.25" customHeight="1" x14ac:dyDescent="0.3">
      <c r="A18" s="51"/>
      <c r="B18" s="7" t="s">
        <v>13</v>
      </c>
      <c r="C18" s="18">
        <f>COUNTA(C15:C17)</f>
        <v>1</v>
      </c>
      <c r="D18" s="15">
        <f>SUM(D15:D17)</f>
        <v>67000</v>
      </c>
    </row>
    <row r="19" spans="1:6" s="4" customFormat="1" ht="17.25" customHeight="1" x14ac:dyDescent="0.3">
      <c r="A19" s="51" t="s">
        <v>4</v>
      </c>
      <c r="B19" s="36"/>
      <c r="C19" s="48"/>
      <c r="D19" s="41"/>
      <c r="E19" s="10"/>
      <c r="F19" s="10"/>
    </row>
    <row r="20" spans="1:6" s="4" customFormat="1" ht="17.25" customHeight="1" x14ac:dyDescent="0.3">
      <c r="A20" s="51"/>
      <c r="B20" s="36"/>
      <c r="C20" s="48"/>
      <c r="D20" s="41"/>
      <c r="E20" s="10"/>
      <c r="F20" s="10"/>
    </row>
    <row r="21" spans="1:6" s="4" customFormat="1" ht="17.25" customHeight="1" x14ac:dyDescent="0.3">
      <c r="A21" s="51"/>
      <c r="B21" s="32"/>
      <c r="C21" s="17"/>
      <c r="D21" s="13"/>
      <c r="E21" s="10"/>
      <c r="F21" s="10"/>
    </row>
    <row r="22" spans="1:6" s="4" customFormat="1" ht="17.25" customHeight="1" x14ac:dyDescent="0.3">
      <c r="A22" s="51"/>
      <c r="B22" s="7" t="s">
        <v>13</v>
      </c>
      <c r="C22" s="18">
        <f>COUNTA(C19:C21)</f>
        <v>0</v>
      </c>
      <c r="D22" s="15">
        <f>SUM(D19:D21)</f>
        <v>0</v>
      </c>
      <c r="E22" s="10"/>
      <c r="F22" s="10"/>
    </row>
    <row r="23" spans="1:6" s="4" customFormat="1" ht="17.25" customHeight="1" x14ac:dyDescent="0.3">
      <c r="A23" s="52" t="s">
        <v>6</v>
      </c>
      <c r="B23" s="36" t="s">
        <v>36</v>
      </c>
      <c r="C23" s="48" t="s">
        <v>29</v>
      </c>
      <c r="D23" s="41">
        <v>81000</v>
      </c>
      <c r="E23" s="10"/>
      <c r="F23" s="10"/>
    </row>
    <row r="24" spans="1:6" s="4" customFormat="1" ht="17.25" customHeight="1" x14ac:dyDescent="0.3">
      <c r="A24" s="53"/>
      <c r="B24" s="36" t="s">
        <v>37</v>
      </c>
      <c r="C24" s="48" t="s">
        <v>34</v>
      </c>
      <c r="D24" s="41">
        <v>14500</v>
      </c>
      <c r="E24" s="10"/>
      <c r="F24" s="10"/>
    </row>
    <row r="25" spans="1:6" s="4" customFormat="1" ht="17.25" customHeight="1" x14ac:dyDescent="0.3">
      <c r="A25" s="53"/>
      <c r="B25" s="36" t="s">
        <v>38</v>
      </c>
      <c r="C25" s="48" t="s">
        <v>30</v>
      </c>
      <c r="D25" s="41">
        <v>91500</v>
      </c>
      <c r="E25" s="10"/>
      <c r="F25" s="10"/>
    </row>
    <row r="26" spans="1:6" s="4" customFormat="1" ht="17.25" customHeight="1" x14ac:dyDescent="0.3">
      <c r="A26" s="53"/>
      <c r="B26" s="42" t="s">
        <v>39</v>
      </c>
      <c r="C26" s="50" t="s">
        <v>31</v>
      </c>
      <c r="D26" s="44">
        <v>28500</v>
      </c>
    </row>
    <row r="27" spans="1:6" s="4" customFormat="1" ht="17.25" customHeight="1" x14ac:dyDescent="0.3">
      <c r="A27" s="53"/>
      <c r="B27" s="42" t="s">
        <v>40</v>
      </c>
      <c r="C27" s="48" t="s">
        <v>32</v>
      </c>
      <c r="D27" s="44">
        <v>26000</v>
      </c>
      <c r="E27" s="10"/>
      <c r="F27" s="10"/>
    </row>
    <row r="28" spans="1:6" s="4" customFormat="1" ht="17.25" customHeight="1" x14ac:dyDescent="0.3">
      <c r="A28" s="53"/>
      <c r="B28" s="42" t="s">
        <v>41</v>
      </c>
      <c r="C28" s="50" t="s">
        <v>33</v>
      </c>
      <c r="D28" s="44">
        <v>2500</v>
      </c>
      <c r="E28" s="10"/>
      <c r="F28" s="10"/>
    </row>
    <row r="29" spans="1:6" s="4" customFormat="1" ht="17.25" customHeight="1" x14ac:dyDescent="0.3">
      <c r="A29" s="54"/>
      <c r="B29" s="7" t="s">
        <v>13</v>
      </c>
      <c r="C29" s="18">
        <f>COUNTA(C23:C28)</f>
        <v>6</v>
      </c>
      <c r="D29" s="28">
        <f>SUM(D23:D28)</f>
        <v>244000</v>
      </c>
    </row>
    <row r="30" spans="1:6" s="4" customFormat="1" ht="17.25" customHeight="1" x14ac:dyDescent="0.3">
      <c r="A30" s="51" t="s">
        <v>16</v>
      </c>
      <c r="B30" s="49"/>
      <c r="C30" s="37"/>
      <c r="D30" s="44"/>
    </row>
    <row r="31" spans="1:6" s="4" customFormat="1" ht="17.25" customHeight="1" x14ac:dyDescent="0.3">
      <c r="A31" s="51"/>
      <c r="B31" s="49"/>
      <c r="C31" s="37"/>
      <c r="D31" s="44"/>
    </row>
    <row r="32" spans="1:6" s="4" customFormat="1" ht="17.25" customHeight="1" x14ac:dyDescent="0.3">
      <c r="A32" s="51"/>
      <c r="B32" s="49"/>
      <c r="C32" s="37"/>
      <c r="D32" s="44"/>
    </row>
    <row r="33" spans="1:12" s="4" customFormat="1" x14ac:dyDescent="0.3">
      <c r="A33" s="51"/>
      <c r="B33" s="7" t="s">
        <v>13</v>
      </c>
      <c r="C33" s="18">
        <f>COUNTA(C30:C32)</f>
        <v>0</v>
      </c>
      <c r="D33" s="15">
        <f>SUM(D30:D32)</f>
        <v>0</v>
      </c>
      <c r="H33" s="33"/>
      <c r="I33" s="33"/>
    </row>
    <row r="34" spans="1:12" s="4" customFormat="1" x14ac:dyDescent="0.3">
      <c r="A34" s="6" t="s">
        <v>8</v>
      </c>
      <c r="B34" s="7"/>
      <c r="C34" s="18">
        <f>C18+C22+C29+C33</f>
        <v>7</v>
      </c>
      <c r="D34" s="16">
        <f>SUM(D18,D22,D29,D33)</f>
        <v>311000</v>
      </c>
      <c r="G34" s="33"/>
      <c r="H34" s="33"/>
      <c r="I34" s="33"/>
    </row>
    <row r="35" spans="1:12" s="4" customFormat="1" x14ac:dyDescent="0.3">
      <c r="B35" s="11"/>
      <c r="D35" s="12"/>
      <c r="G35" s="33"/>
      <c r="H35" s="33"/>
      <c r="I35" s="33"/>
    </row>
    <row r="36" spans="1:12" s="4" customFormat="1" x14ac:dyDescent="0.3">
      <c r="A36" s="33"/>
      <c r="B36" s="33"/>
      <c r="C36" s="33"/>
      <c r="D36" s="33"/>
      <c r="G36" s="33"/>
      <c r="H36" s="33"/>
      <c r="I36" s="33"/>
      <c r="J36" s="33"/>
      <c r="K36" s="33"/>
      <c r="L36" s="33"/>
    </row>
  </sheetData>
  <mergeCells count="4">
    <mergeCell ref="A15:A18"/>
    <mergeCell ref="A19:A22"/>
    <mergeCell ref="A30:A33"/>
    <mergeCell ref="A23:A2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대전1</vt:lpstr>
      <vt:lpstr>대전2</vt:lpstr>
      <vt:lpstr>대전3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2021-01-11T00:57:19Z</cp:lastPrinted>
  <dcterms:created xsi:type="dcterms:W3CDTF">2013-05-28T07:07:21Z</dcterms:created>
  <dcterms:modified xsi:type="dcterms:W3CDTF">2022-04-07T04:32:47Z</dcterms:modified>
</cp:coreProperties>
</file>