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영민\24.예산\업무추진비 자체점검\12월\"/>
    </mc:Choice>
  </mc:AlternateContent>
  <bookViews>
    <workbookView xWindow="0" yWindow="0" windowWidth="28800" windowHeight="11400" tabRatio="275"/>
  </bookViews>
  <sheets>
    <sheet name="10월" sheetId="5" r:id="rId1"/>
    <sheet name="11월" sheetId="12" r:id="rId2"/>
    <sheet name="12월" sheetId="10" r:id="rId3"/>
  </sheets>
  <calcPr calcId="152511"/>
</workbook>
</file>

<file path=xl/calcChain.xml><?xml version="1.0" encoding="utf-8"?>
<calcChain xmlns="http://schemas.openxmlformats.org/spreadsheetml/2006/main">
  <c r="B8" i="12" l="1"/>
  <c r="B8" i="5"/>
  <c r="D28" i="12" l="1"/>
  <c r="C28" i="12"/>
  <c r="D19" i="12"/>
  <c r="C19" i="12"/>
  <c r="A7" i="12"/>
  <c r="A6" i="12"/>
  <c r="D29" i="12" l="1"/>
  <c r="C29" i="12"/>
  <c r="C19" i="10"/>
  <c r="D19" i="10"/>
  <c r="C16" i="5"/>
  <c r="D16" i="5"/>
  <c r="A6" i="5"/>
  <c r="C8" i="12" l="1"/>
  <c r="D7" i="12" s="1"/>
  <c r="D6" i="12" l="1"/>
  <c r="D8" i="12"/>
  <c r="D26" i="10"/>
  <c r="C26" i="10"/>
  <c r="D27" i="5"/>
  <c r="C27" i="5"/>
  <c r="D27" i="10" l="1"/>
  <c r="A7" i="10" l="1"/>
  <c r="A6" i="10"/>
  <c r="C8" i="10" l="1"/>
  <c r="C27" i="10"/>
  <c r="D6" i="10" l="1"/>
  <c r="D8" i="10"/>
  <c r="D7" i="10"/>
  <c r="A7" i="5"/>
  <c r="D28" i="5" l="1"/>
  <c r="C28" i="5"/>
  <c r="C8" i="5" l="1"/>
  <c r="D7" i="5" l="1"/>
  <c r="D6" i="5"/>
  <c r="D8" i="5"/>
</calcChain>
</file>

<file path=xl/sharedStrings.xml><?xml version="1.0" encoding="utf-8"?>
<sst xmlns="http://schemas.openxmlformats.org/spreadsheetml/2006/main" count="141" uniqueCount="78">
  <si>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</si>
  <si>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</si>
  <si>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</si>
  <si>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</si>
  <si>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</si>
  <si>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</si>
  <si>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</si>
  <si>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</si>
  <si>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</si>
  <si>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</si>
  <si>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</si>
  <si>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</si>
  <si>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</si>
  <si>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</si>
  <si>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소계</t>
    <phoneticPr fontId="1" type="noConversion"/>
  </si>
  <si>
    <t>직원격려 만찬</t>
    <phoneticPr fontId="1" type="noConversion"/>
  </si>
  <si>
    <t>직원격려 오찬</t>
    <phoneticPr fontId="1" type="noConversion"/>
  </si>
  <si>
    <t>국방물자 품질보증관련 업무협의</t>
    <phoneticPr fontId="1" type="noConversion"/>
  </si>
  <si>
    <t>2021년 10월 조달품질원 업무추진비 집행내역</t>
    <phoneticPr fontId="1" type="noConversion"/>
  </si>
  <si>
    <t>10건</t>
    <phoneticPr fontId="1" type="noConversion"/>
  </si>
  <si>
    <t>2021-10-18</t>
    <phoneticPr fontId="1" type="noConversion"/>
  </si>
  <si>
    <t>2021-10-22</t>
    <phoneticPr fontId="1" type="noConversion"/>
  </si>
  <si>
    <t>2021-10-27</t>
  </si>
  <si>
    <t>2021-10-27</t>
    <phoneticPr fontId="1" type="noConversion"/>
  </si>
  <si>
    <t>국가계약법 시행령 개정요청 업무협의</t>
    <phoneticPr fontId="1" type="noConversion"/>
  </si>
  <si>
    <t>조달청 검사 교육 행사 경비</t>
    <phoneticPr fontId="1" type="noConversion"/>
  </si>
  <si>
    <t>2021-10-06</t>
  </si>
  <si>
    <t>2021-10-07</t>
  </si>
  <si>
    <t>2021-10-08</t>
  </si>
  <si>
    <t>2021-10-13</t>
  </si>
  <si>
    <t>2021-10-19</t>
  </si>
  <si>
    <t>2021-10-21</t>
  </si>
  <si>
    <t>2021-10-25</t>
  </si>
  <si>
    <t>2021-10-28</t>
  </si>
  <si>
    <t>직원격려 만찬</t>
    <phoneticPr fontId="1" type="noConversion"/>
  </si>
  <si>
    <t>직원격려 간식</t>
    <phoneticPr fontId="1" type="noConversion"/>
  </si>
  <si>
    <t>6건</t>
    <phoneticPr fontId="1" type="noConversion"/>
  </si>
  <si>
    <t>8건</t>
    <phoneticPr fontId="1" type="noConversion"/>
  </si>
  <si>
    <t>2021-11-02</t>
    <phoneticPr fontId="1" type="noConversion"/>
  </si>
  <si>
    <t>2021-11-03</t>
    <phoneticPr fontId="1" type="noConversion"/>
  </si>
  <si>
    <t>2021-11-09</t>
    <phoneticPr fontId="1" type="noConversion"/>
  </si>
  <si>
    <t>2021-11-23</t>
    <phoneticPr fontId="1" type="noConversion"/>
  </si>
  <si>
    <t>2021-11-23</t>
    <phoneticPr fontId="1" type="noConversion"/>
  </si>
  <si>
    <t>국방부 방사청 업무협의</t>
    <phoneticPr fontId="1" type="noConversion"/>
  </si>
  <si>
    <t>전문검사기관 확인점검 업무협의</t>
    <phoneticPr fontId="1" type="noConversion"/>
  </si>
  <si>
    <t>국회 기재위 소위 업무협의</t>
    <phoneticPr fontId="1" type="noConversion"/>
  </si>
  <si>
    <t>중대본 회의 참석</t>
    <phoneticPr fontId="1" type="noConversion"/>
  </si>
  <si>
    <t>전문검사기관 업무협의</t>
    <phoneticPr fontId="1" type="noConversion"/>
  </si>
  <si>
    <t>2021-11-01</t>
    <phoneticPr fontId="1" type="noConversion"/>
  </si>
  <si>
    <t>2021-11-03</t>
    <phoneticPr fontId="1" type="noConversion"/>
  </si>
  <si>
    <t>2021년 국정감사 관련 품질원 직원격려</t>
    <phoneticPr fontId="1" type="noConversion"/>
  </si>
  <si>
    <t>2021-11-04</t>
    <phoneticPr fontId="1" type="noConversion"/>
  </si>
  <si>
    <t>2021-11-10</t>
    <phoneticPr fontId="1" type="noConversion"/>
  </si>
  <si>
    <t>2021-11-11</t>
    <phoneticPr fontId="1" type="noConversion"/>
  </si>
  <si>
    <t>2021-11-15</t>
    <phoneticPr fontId="1" type="noConversion"/>
  </si>
  <si>
    <t>2021-11-16</t>
    <phoneticPr fontId="1" type="noConversion"/>
  </si>
  <si>
    <t>2021-11-25</t>
    <phoneticPr fontId="1" type="noConversion"/>
  </si>
  <si>
    <t>2021년 11월 조달품질원 업무추진비 집행내역</t>
    <phoneticPr fontId="1" type="noConversion"/>
  </si>
  <si>
    <t>2021년 12월 조달품질원 업무추진비 집행내역</t>
    <phoneticPr fontId="1" type="noConversion"/>
  </si>
  <si>
    <t>6건</t>
    <phoneticPr fontId="1" type="noConversion"/>
  </si>
  <si>
    <t>2021-12-09</t>
    <phoneticPr fontId="1" type="noConversion"/>
  </si>
  <si>
    <t>2021-12-10</t>
    <phoneticPr fontId="1" type="noConversion"/>
  </si>
  <si>
    <t>2021-12-13</t>
    <phoneticPr fontId="1" type="noConversion"/>
  </si>
  <si>
    <t>2021-12-14</t>
    <phoneticPr fontId="1" type="noConversion"/>
  </si>
  <si>
    <t>2021-12-14</t>
    <phoneticPr fontId="1" type="noConversion"/>
  </si>
  <si>
    <t>2021-12-21</t>
    <phoneticPr fontId="1" type="noConversion"/>
  </si>
  <si>
    <t>2021-12-22</t>
    <phoneticPr fontId="1" type="noConversion"/>
  </si>
  <si>
    <t>2021-12-23</t>
    <phoneticPr fontId="1" type="noConversion"/>
  </si>
  <si>
    <t>전문검사기관 업무협의</t>
    <phoneticPr fontId="1" type="noConversion"/>
  </si>
  <si>
    <t>2021-12-13</t>
    <phoneticPr fontId="1" type="noConversion"/>
  </si>
  <si>
    <t>2021년 유관기관 합동 품질점검 워크숍 경비</t>
    <phoneticPr fontId="1" type="noConversion"/>
  </si>
  <si>
    <t>2022년 유관기관 합동 품질점검 워크숍 경비</t>
  </si>
  <si>
    <t>2023년 유관기관 합동 품질점검 워크숍 경비</t>
  </si>
  <si>
    <t>2024년 유관기관 합동 품질점검 워크숍 경비</t>
  </si>
  <si>
    <t>직원 도시락</t>
    <phoneticPr fontId="1" type="noConversion"/>
  </si>
  <si>
    <t>품질원 우수부서직원 행사 경비</t>
    <phoneticPr fontId="1" type="noConversion"/>
  </si>
  <si>
    <t>6건</t>
    <phoneticPr fontId="1" type="noConversion"/>
  </si>
  <si>
    <t>12건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</si>
</sst>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B6" sqref="B6"/>
    </sheetView>
  </sheetViews>
  <sheetFormatPr defaultRowHeight="16.5" x14ac:dyDescent="0.3"/>
  <cols>
    <col min="1" max="1" width="32.75" customWidth="1"/>
    <col min="2" max="2" width="16.375" bestFit="1" customWidth="1"/>
    <col min="3" max="3" width="37.62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18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24" t="str">
        <f>A13</f>
        <v>조달행정 주요현안 회의 및 간담회</v>
      </c>
      <c r="B6" s="14">
        <v>3</v>
      </c>
      <c r="C6" s="25">
        <v>452850</v>
      </c>
      <c r="D6" s="26">
        <f>C6/C8</f>
        <v>0.29027915771930385</v>
      </c>
    </row>
    <row r="7" spans="1:11" s="7" customFormat="1" ht="34.9" customHeight="1" x14ac:dyDescent="0.3">
      <c r="A7" s="24" t="str">
        <f>A17</f>
        <v>직원 사기진작 및 격려</v>
      </c>
      <c r="B7" s="14" t="s">
        <v>19</v>
      </c>
      <c r="C7" s="25">
        <v>1107200</v>
      </c>
      <c r="D7" s="26">
        <f>C7/C8</f>
        <v>0.7097208422806961</v>
      </c>
    </row>
    <row r="8" spans="1:11" s="8" customFormat="1" ht="34.9" customHeight="1" x14ac:dyDescent="0.3">
      <c r="A8" s="6" t="s">
        <v>7</v>
      </c>
      <c r="B8" s="15">
        <f>C28</f>
        <v>13</v>
      </c>
      <c r="C8" s="16">
        <f>SUM(C6:C7)</f>
        <v>1560050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s="20" customFormat="1" ht="30" customHeight="1" x14ac:dyDescent="0.3">
      <c r="A13" s="33" t="s">
        <v>12</v>
      </c>
      <c r="B13" s="18" t="s">
        <v>20</v>
      </c>
      <c r="C13" s="28" t="s">
        <v>17</v>
      </c>
      <c r="D13" s="21">
        <v>48000</v>
      </c>
      <c r="K13" s="1"/>
    </row>
    <row r="14" spans="1:11" s="20" customFormat="1" ht="30" customHeight="1" x14ac:dyDescent="0.3">
      <c r="A14" s="34"/>
      <c r="B14" s="18" t="s">
        <v>21</v>
      </c>
      <c r="C14" s="28" t="s">
        <v>24</v>
      </c>
      <c r="D14" s="21">
        <v>110000</v>
      </c>
      <c r="K14" s="1"/>
    </row>
    <row r="15" spans="1:11" s="20" customFormat="1" ht="30" customHeight="1" x14ac:dyDescent="0.3">
      <c r="A15" s="34"/>
      <c r="B15" s="18" t="s">
        <v>23</v>
      </c>
      <c r="C15" s="28" t="s">
        <v>25</v>
      </c>
      <c r="D15" s="21">
        <v>294850</v>
      </c>
      <c r="K15" s="1"/>
    </row>
    <row r="16" spans="1:11" s="20" customFormat="1" ht="30" customHeight="1" x14ac:dyDescent="0.3">
      <c r="A16" s="35"/>
      <c r="B16" s="19" t="s">
        <v>11</v>
      </c>
      <c r="C16" s="23">
        <f>COUNTA(C13:C15)</f>
        <v>3</v>
      </c>
      <c r="D16" s="22">
        <f>SUM(D13:D15)</f>
        <v>452850</v>
      </c>
      <c r="K16" s="1"/>
    </row>
    <row r="17" spans="1:11" s="20" customFormat="1" ht="30" customHeight="1" x14ac:dyDescent="0.3">
      <c r="A17" s="33" t="s">
        <v>13</v>
      </c>
      <c r="B17" s="18" t="s">
        <v>26</v>
      </c>
      <c r="C17" s="27" t="s">
        <v>34</v>
      </c>
      <c r="D17" s="21">
        <v>102000</v>
      </c>
      <c r="K17" s="1"/>
    </row>
    <row r="18" spans="1:11" s="20" customFormat="1" ht="30" customHeight="1" x14ac:dyDescent="0.3">
      <c r="A18" s="34"/>
      <c r="B18" s="18" t="s">
        <v>27</v>
      </c>
      <c r="C18" s="27" t="s">
        <v>34</v>
      </c>
      <c r="D18" s="21">
        <v>95200</v>
      </c>
      <c r="K18" s="1"/>
    </row>
    <row r="19" spans="1:11" s="20" customFormat="1" ht="30" customHeight="1" x14ac:dyDescent="0.3">
      <c r="A19" s="34"/>
      <c r="B19" s="18" t="s">
        <v>28</v>
      </c>
      <c r="C19" s="27" t="s">
        <v>35</v>
      </c>
      <c r="D19" s="21">
        <v>136500</v>
      </c>
      <c r="K19" s="1"/>
    </row>
    <row r="20" spans="1:11" s="20" customFormat="1" ht="30" customHeight="1" x14ac:dyDescent="0.3">
      <c r="A20" s="34"/>
      <c r="B20" s="18" t="s">
        <v>28</v>
      </c>
      <c r="C20" s="27" t="s">
        <v>35</v>
      </c>
      <c r="D20" s="21">
        <v>157500</v>
      </c>
      <c r="K20" s="1"/>
    </row>
    <row r="21" spans="1:11" s="20" customFormat="1" ht="30" customHeight="1" x14ac:dyDescent="0.3">
      <c r="A21" s="34"/>
      <c r="B21" s="18" t="s">
        <v>29</v>
      </c>
      <c r="C21" s="27" t="s">
        <v>34</v>
      </c>
      <c r="D21" s="21">
        <v>196500</v>
      </c>
      <c r="K21" s="1"/>
    </row>
    <row r="22" spans="1:11" s="20" customFormat="1" ht="30" customHeight="1" x14ac:dyDescent="0.3">
      <c r="A22" s="34"/>
      <c r="B22" s="18" t="s">
        <v>30</v>
      </c>
      <c r="C22" s="27" t="s">
        <v>34</v>
      </c>
      <c r="D22" s="21">
        <v>154000</v>
      </c>
      <c r="K22" s="1"/>
    </row>
    <row r="23" spans="1:11" s="20" customFormat="1" ht="30" customHeight="1" x14ac:dyDescent="0.3">
      <c r="A23" s="34"/>
      <c r="B23" s="18" t="s">
        <v>31</v>
      </c>
      <c r="C23" s="27" t="s">
        <v>16</v>
      </c>
      <c r="D23" s="21">
        <v>86500</v>
      </c>
      <c r="K23" s="1"/>
    </row>
    <row r="24" spans="1:11" s="20" customFormat="1" ht="30" customHeight="1" x14ac:dyDescent="0.3">
      <c r="A24" s="34"/>
      <c r="B24" s="18" t="s">
        <v>32</v>
      </c>
      <c r="C24" s="27" t="s">
        <v>15</v>
      </c>
      <c r="D24" s="21">
        <v>95000</v>
      </c>
      <c r="K24" s="1"/>
    </row>
    <row r="25" spans="1:11" s="20" customFormat="1" ht="30" customHeight="1" x14ac:dyDescent="0.3">
      <c r="A25" s="34"/>
      <c r="B25" s="18" t="s">
        <v>22</v>
      </c>
      <c r="C25" s="27" t="s">
        <v>16</v>
      </c>
      <c r="D25" s="21">
        <v>48000</v>
      </c>
      <c r="K25" s="1"/>
    </row>
    <row r="26" spans="1:11" s="20" customFormat="1" ht="30" customHeight="1" x14ac:dyDescent="0.3">
      <c r="A26" s="34"/>
      <c r="B26" s="18" t="s">
        <v>33</v>
      </c>
      <c r="C26" s="27" t="s">
        <v>15</v>
      </c>
      <c r="D26" s="21">
        <v>36000</v>
      </c>
      <c r="K26" s="1"/>
    </row>
    <row r="27" spans="1:11" s="20" customFormat="1" ht="30" customHeight="1" x14ac:dyDescent="0.3">
      <c r="A27" s="35"/>
      <c r="B27" s="19" t="s">
        <v>14</v>
      </c>
      <c r="C27" s="23">
        <f>COUNTA(C17:C26)</f>
        <v>10</v>
      </c>
      <c r="D27" s="22">
        <f>SUM(D17:D26)</f>
        <v>1107200</v>
      </c>
      <c r="K27" s="1"/>
    </row>
    <row r="28" spans="1:11" ht="30" customHeight="1" x14ac:dyDescent="0.3">
      <c r="A28" s="6" t="s">
        <v>7</v>
      </c>
      <c r="B28" s="10"/>
      <c r="C28" s="13">
        <f>C16+C27</f>
        <v>13</v>
      </c>
      <c r="D28" s="29">
        <f>D16+D27</f>
        <v>1560050</v>
      </c>
    </row>
  </sheetData>
  <mergeCells count="2">
    <mergeCell ref="A13:A16"/>
    <mergeCell ref="A17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zoomScaleNormal="100" workbookViewId="0">
      <selection activeCell="A2" sqref="A2"/>
    </sheetView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57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2" t="str">
        <f>A13</f>
        <v>조달행정 주요현안 회의 및 간담회</v>
      </c>
      <c r="B6" s="14" t="s">
        <v>36</v>
      </c>
      <c r="C6" s="25">
        <v>975300</v>
      </c>
      <c r="D6" s="26">
        <f>C6/C8</f>
        <v>0.41338532615606322</v>
      </c>
    </row>
    <row r="7" spans="1:11" s="7" customFormat="1" ht="34.9" customHeight="1" x14ac:dyDescent="0.3">
      <c r="A7" s="32" t="str">
        <f>A20</f>
        <v>직원 사기진작 및 격려</v>
      </c>
      <c r="B7" s="14" t="s">
        <v>37</v>
      </c>
      <c r="C7" s="25">
        <v>1384000</v>
      </c>
      <c r="D7" s="26">
        <f>C7/C8</f>
        <v>0.58661467384393673</v>
      </c>
    </row>
    <row r="8" spans="1:11" s="8" customFormat="1" ht="34.9" customHeight="1" x14ac:dyDescent="0.3">
      <c r="A8" s="6" t="s">
        <v>7</v>
      </c>
      <c r="B8" s="15">
        <f>14</f>
        <v>14</v>
      </c>
      <c r="C8" s="16">
        <f>SUM(C6:C7)</f>
        <v>2359300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ht="30" customHeight="1" x14ac:dyDescent="0.3">
      <c r="A13" s="36" t="s">
        <v>12</v>
      </c>
      <c r="B13" s="18" t="s">
        <v>38</v>
      </c>
      <c r="C13" s="28" t="s">
        <v>43</v>
      </c>
      <c r="D13" s="21">
        <v>115100</v>
      </c>
    </row>
    <row r="14" spans="1:11" ht="30" customHeight="1" x14ac:dyDescent="0.3">
      <c r="A14" s="36"/>
      <c r="B14" s="18" t="s">
        <v>39</v>
      </c>
      <c r="C14" s="28" t="s">
        <v>44</v>
      </c>
      <c r="D14" s="21">
        <v>115000</v>
      </c>
    </row>
    <row r="15" spans="1:11" ht="30" customHeight="1" x14ac:dyDescent="0.3">
      <c r="A15" s="36"/>
      <c r="B15" s="18" t="s">
        <v>40</v>
      </c>
      <c r="C15" s="28" t="s">
        <v>45</v>
      </c>
      <c r="D15" s="21">
        <v>60000</v>
      </c>
    </row>
    <row r="16" spans="1:11" ht="30" customHeight="1" x14ac:dyDescent="0.3">
      <c r="A16" s="36"/>
      <c r="B16" s="18" t="s">
        <v>41</v>
      </c>
      <c r="C16" s="28" t="s">
        <v>46</v>
      </c>
      <c r="D16" s="21">
        <v>136000</v>
      </c>
    </row>
    <row r="17" spans="1:4" ht="30" customHeight="1" x14ac:dyDescent="0.3">
      <c r="A17" s="36"/>
      <c r="B17" s="18" t="s">
        <v>41</v>
      </c>
      <c r="C17" s="28" t="s">
        <v>47</v>
      </c>
      <c r="D17" s="21">
        <v>50200</v>
      </c>
    </row>
    <row r="18" spans="1:4" ht="30" customHeight="1" x14ac:dyDescent="0.3">
      <c r="A18" s="36"/>
      <c r="B18" s="18" t="s">
        <v>42</v>
      </c>
      <c r="C18" s="28" t="s">
        <v>47</v>
      </c>
      <c r="D18" s="21">
        <v>499000</v>
      </c>
    </row>
    <row r="19" spans="1:4" ht="30" customHeight="1" x14ac:dyDescent="0.3">
      <c r="A19" s="36"/>
      <c r="B19" s="19" t="s">
        <v>11</v>
      </c>
      <c r="C19" s="23">
        <f>COUNTA(C13:C18)</f>
        <v>6</v>
      </c>
      <c r="D19" s="22">
        <f>SUM(D13:D18)</f>
        <v>975300</v>
      </c>
    </row>
    <row r="20" spans="1:4" ht="30" customHeight="1" x14ac:dyDescent="0.3">
      <c r="A20" s="36" t="s">
        <v>13</v>
      </c>
      <c r="B20" s="18" t="s">
        <v>48</v>
      </c>
      <c r="C20" s="27" t="s">
        <v>15</v>
      </c>
      <c r="D20" s="21">
        <v>90000</v>
      </c>
    </row>
    <row r="21" spans="1:4" ht="30" customHeight="1" x14ac:dyDescent="0.3">
      <c r="A21" s="36"/>
      <c r="B21" s="18" t="s">
        <v>49</v>
      </c>
      <c r="C21" s="27" t="s">
        <v>50</v>
      </c>
      <c r="D21" s="21">
        <v>473600</v>
      </c>
    </row>
    <row r="22" spans="1:4" ht="30" customHeight="1" x14ac:dyDescent="0.3">
      <c r="A22" s="36"/>
      <c r="B22" s="18" t="s">
        <v>51</v>
      </c>
      <c r="C22" s="27" t="s">
        <v>15</v>
      </c>
      <c r="D22" s="21">
        <v>170000</v>
      </c>
    </row>
    <row r="23" spans="1:4" ht="30" customHeight="1" x14ac:dyDescent="0.3">
      <c r="A23" s="36"/>
      <c r="B23" s="18" t="s">
        <v>52</v>
      </c>
      <c r="C23" s="27" t="s">
        <v>15</v>
      </c>
      <c r="D23" s="21">
        <v>140900</v>
      </c>
    </row>
    <row r="24" spans="1:4" ht="30" customHeight="1" x14ac:dyDescent="0.3">
      <c r="A24" s="36"/>
      <c r="B24" s="18" t="s">
        <v>53</v>
      </c>
      <c r="C24" s="27" t="s">
        <v>15</v>
      </c>
      <c r="D24" s="21">
        <v>138000</v>
      </c>
    </row>
    <row r="25" spans="1:4" ht="30" customHeight="1" x14ac:dyDescent="0.3">
      <c r="A25" s="36"/>
      <c r="B25" s="18" t="s">
        <v>54</v>
      </c>
      <c r="C25" s="27" t="s">
        <v>15</v>
      </c>
      <c r="D25" s="21">
        <v>116300</v>
      </c>
    </row>
    <row r="26" spans="1:4" ht="30" customHeight="1" x14ac:dyDescent="0.3">
      <c r="A26" s="36"/>
      <c r="B26" s="18" t="s">
        <v>55</v>
      </c>
      <c r="C26" s="27" t="s">
        <v>15</v>
      </c>
      <c r="D26" s="21">
        <v>174200</v>
      </c>
    </row>
    <row r="27" spans="1:4" ht="30" customHeight="1" x14ac:dyDescent="0.3">
      <c r="A27" s="36"/>
      <c r="B27" s="18" t="s">
        <v>56</v>
      </c>
      <c r="C27" s="27" t="s">
        <v>15</v>
      </c>
      <c r="D27" s="21">
        <v>81000</v>
      </c>
    </row>
    <row r="28" spans="1:4" ht="30" customHeight="1" x14ac:dyDescent="0.3">
      <c r="A28" s="36"/>
      <c r="B28" s="19" t="s">
        <v>11</v>
      </c>
      <c r="C28" s="23">
        <f>COUNTA(C20:C27)</f>
        <v>8</v>
      </c>
      <c r="D28" s="22">
        <f>SUM(D20:D27)</f>
        <v>1384000</v>
      </c>
    </row>
    <row r="29" spans="1:4" ht="30" customHeight="1" x14ac:dyDescent="0.3">
      <c r="A29" s="6" t="s">
        <v>7</v>
      </c>
      <c r="B29" s="10"/>
      <c r="C29" s="13">
        <f>C19+C28</f>
        <v>14</v>
      </c>
      <c r="D29" s="29">
        <f>SUM(D28,D19)</f>
        <v>2359300</v>
      </c>
    </row>
  </sheetData>
  <mergeCells count="2">
    <mergeCell ref="A13:A19"/>
    <mergeCell ref="A20:A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F17" sqref="F17"/>
    </sheetView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58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0" t="str">
        <f>A13</f>
        <v>조달행정 주요현안 회의 및 간담회</v>
      </c>
      <c r="B6" s="14" t="s">
        <v>76</v>
      </c>
      <c r="C6" s="25">
        <v>680000</v>
      </c>
      <c r="D6" s="26">
        <f>C6/C8</f>
        <v>0.45286537244846992</v>
      </c>
    </row>
    <row r="7" spans="1:11" s="7" customFormat="1" ht="34.9" customHeight="1" x14ac:dyDescent="0.3">
      <c r="A7" s="30" t="str">
        <f>A20</f>
        <v>직원 사기진작 및 격려</v>
      </c>
      <c r="B7" s="14" t="s">
        <v>59</v>
      </c>
      <c r="C7" s="25">
        <v>821550</v>
      </c>
      <c r="D7" s="26">
        <f>C7/C8</f>
        <v>0.54713462755153008</v>
      </c>
    </row>
    <row r="8" spans="1:11" s="8" customFormat="1" ht="34.9" customHeight="1" x14ac:dyDescent="0.3">
      <c r="A8" s="6" t="s">
        <v>7</v>
      </c>
      <c r="B8" s="15" t="s">
        <v>77</v>
      </c>
      <c r="C8" s="16">
        <f>SUM(C6:C7)</f>
        <v>1501550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ht="30" customHeight="1" x14ac:dyDescent="0.3">
      <c r="A13" s="36" t="s">
        <v>12</v>
      </c>
      <c r="B13" s="18" t="s">
        <v>60</v>
      </c>
      <c r="C13" s="28" t="s">
        <v>68</v>
      </c>
      <c r="D13" s="21">
        <v>52000</v>
      </c>
    </row>
    <row r="14" spans="1:11" ht="30" customHeight="1" x14ac:dyDescent="0.3">
      <c r="A14" s="36"/>
      <c r="B14" s="18" t="s">
        <v>61</v>
      </c>
      <c r="C14" s="28" t="s">
        <v>68</v>
      </c>
      <c r="D14" s="21">
        <v>28000</v>
      </c>
    </row>
    <row r="15" spans="1:11" ht="30" customHeight="1" x14ac:dyDescent="0.3">
      <c r="A15" s="36"/>
      <c r="B15" s="18" t="s">
        <v>62</v>
      </c>
      <c r="C15" s="31" t="s">
        <v>70</v>
      </c>
      <c r="D15" s="21">
        <v>347000</v>
      </c>
    </row>
    <row r="16" spans="1:11" ht="30" customHeight="1" x14ac:dyDescent="0.3">
      <c r="A16" s="36"/>
      <c r="B16" s="18" t="s">
        <v>69</v>
      </c>
      <c r="C16" s="31" t="s">
        <v>71</v>
      </c>
      <c r="D16" s="21">
        <v>94000</v>
      </c>
    </row>
    <row r="17" spans="1:4" ht="30" customHeight="1" x14ac:dyDescent="0.3">
      <c r="A17" s="36"/>
      <c r="B17" s="18" t="s">
        <v>63</v>
      </c>
      <c r="C17" s="31" t="s">
        <v>72</v>
      </c>
      <c r="D17" s="21">
        <v>90000</v>
      </c>
    </row>
    <row r="18" spans="1:4" ht="30" customHeight="1" x14ac:dyDescent="0.3">
      <c r="A18" s="36"/>
      <c r="B18" s="18" t="s">
        <v>64</v>
      </c>
      <c r="C18" s="31" t="s">
        <v>73</v>
      </c>
      <c r="D18" s="21">
        <v>69000</v>
      </c>
    </row>
    <row r="19" spans="1:4" ht="30" customHeight="1" x14ac:dyDescent="0.3">
      <c r="A19" s="36"/>
      <c r="B19" s="19" t="s">
        <v>11</v>
      </c>
      <c r="C19" s="23">
        <f>COUNTA(C13:C18)</f>
        <v>6</v>
      </c>
      <c r="D19" s="22">
        <f>SUM(D13:D18)</f>
        <v>680000</v>
      </c>
    </row>
    <row r="20" spans="1:4" ht="30" customHeight="1" x14ac:dyDescent="0.3">
      <c r="A20" s="36" t="s">
        <v>13</v>
      </c>
      <c r="B20" s="18" t="s">
        <v>64</v>
      </c>
      <c r="C20" s="27" t="s">
        <v>74</v>
      </c>
      <c r="D20" s="21">
        <v>40700</v>
      </c>
    </row>
    <row r="21" spans="1:4" ht="30" customHeight="1" x14ac:dyDescent="0.3">
      <c r="A21" s="36"/>
      <c r="B21" s="18" t="s">
        <v>65</v>
      </c>
      <c r="C21" s="28" t="s">
        <v>75</v>
      </c>
      <c r="D21" s="21">
        <v>57000</v>
      </c>
    </row>
    <row r="22" spans="1:4" ht="30" customHeight="1" x14ac:dyDescent="0.3">
      <c r="A22" s="36"/>
      <c r="B22" s="18" t="s">
        <v>66</v>
      </c>
      <c r="C22" s="28" t="s">
        <v>75</v>
      </c>
      <c r="D22" s="21">
        <v>538650</v>
      </c>
    </row>
    <row r="23" spans="1:4" ht="30" customHeight="1" x14ac:dyDescent="0.3">
      <c r="A23" s="36"/>
      <c r="B23" s="18" t="s">
        <v>66</v>
      </c>
      <c r="C23" s="28" t="s">
        <v>75</v>
      </c>
      <c r="D23" s="21">
        <v>54000</v>
      </c>
    </row>
    <row r="24" spans="1:4" ht="30" customHeight="1" x14ac:dyDescent="0.3">
      <c r="A24" s="36"/>
      <c r="B24" s="18" t="s">
        <v>67</v>
      </c>
      <c r="C24" s="28" t="s">
        <v>75</v>
      </c>
      <c r="D24" s="21">
        <v>94500</v>
      </c>
    </row>
    <row r="25" spans="1:4" ht="30" customHeight="1" x14ac:dyDescent="0.3">
      <c r="A25" s="36"/>
      <c r="B25" s="18" t="s">
        <v>67</v>
      </c>
      <c r="C25" s="28" t="s">
        <v>75</v>
      </c>
      <c r="D25" s="21">
        <v>36700</v>
      </c>
    </row>
    <row r="26" spans="1:4" ht="30" customHeight="1" x14ac:dyDescent="0.3">
      <c r="A26" s="36"/>
      <c r="B26" s="19" t="s">
        <v>11</v>
      </c>
      <c r="C26" s="23">
        <f>COUNTA(C20:C25)</f>
        <v>6</v>
      </c>
      <c r="D26" s="22">
        <f>SUM(D20:D25)</f>
        <v>821550</v>
      </c>
    </row>
    <row r="27" spans="1:4" ht="30" customHeight="1" x14ac:dyDescent="0.3">
      <c r="A27" s="6" t="s">
        <v>7</v>
      </c>
      <c r="B27" s="10"/>
      <c r="C27" s="13">
        <f>C19+C26</f>
        <v>12</v>
      </c>
      <c r="D27" s="29">
        <f>SUM(D26,D19)</f>
        <v>1501550</v>
      </c>
    </row>
  </sheetData>
  <mergeCells count="2">
    <mergeCell ref="A13:A19"/>
    <mergeCell ref="A20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10월</vt:lpstr>
      <vt:lpstr>11월</vt:lpstr>
      <vt:lpstr>12월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X</cp:lastModifiedBy>
  <cp:lastPrinted>2020-07-20T01:17:49Z</cp:lastPrinted>
  <dcterms:created xsi:type="dcterms:W3CDTF">2013-05-28T05:50:50Z</dcterms:created>
  <dcterms:modified xsi:type="dcterms:W3CDTF">2022-01-11T00:59:30Z</dcterms:modified>
</cp:coreProperties>
</file>