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885" windowWidth="19320" windowHeight="7665" tabRatio="275" activeTab="2"/>
  </bookViews>
  <sheets>
    <sheet name="7월" sheetId="4" r:id="rId1"/>
    <sheet name="8월" sheetId="5" r:id="rId2"/>
    <sheet name="9월" sheetId="7" r:id="rId3"/>
  </sheets>
  <calcPr calcId="144525"/>
</workbook>
</file>

<file path=xl/calcChain.xml><?xml version="1.0" encoding="utf-8"?>
<calcChain xmlns="http://schemas.openxmlformats.org/spreadsheetml/2006/main">
  <c r="D19" i="5" l="1"/>
  <c r="D23" i="5"/>
  <c r="C31" i="4"/>
  <c r="C25" i="4"/>
  <c r="C17" i="4"/>
  <c r="D17" i="4"/>
  <c r="D25" i="4"/>
  <c r="D31" i="4"/>
  <c r="D18" i="7" l="1"/>
  <c r="C18" i="7"/>
  <c r="C16" i="5"/>
  <c r="D16" i="7" l="1"/>
  <c r="C16" i="7"/>
  <c r="D22" i="7" l="1"/>
  <c r="C8" i="7" s="1"/>
  <c r="C22" i="7"/>
  <c r="B8" i="7" s="1"/>
  <c r="D24" i="7"/>
  <c r="C9" i="7" s="1"/>
  <c r="C24" i="7"/>
  <c r="B9" i="7" s="1"/>
  <c r="C7" i="7"/>
  <c r="B7" i="7"/>
  <c r="C6" i="7"/>
  <c r="B6" i="7"/>
  <c r="C23" i="5"/>
  <c r="B10" i="7" l="1"/>
  <c r="C10" i="7"/>
  <c r="D10" i="7" s="1"/>
  <c r="C25" i="7"/>
  <c r="D25" i="7"/>
  <c r="D8" i="7" l="1"/>
  <c r="D9" i="7"/>
  <c r="D6" i="7"/>
  <c r="D7" i="7"/>
  <c r="C19" i="5"/>
  <c r="C7" i="4"/>
  <c r="B7" i="4"/>
  <c r="C8" i="4" l="1"/>
  <c r="D16" i="5" l="1"/>
  <c r="D25" i="5" l="1"/>
  <c r="C25" i="5"/>
  <c r="D33" i="4" l="1"/>
  <c r="C9" i="4" s="1"/>
  <c r="C33" i="4"/>
  <c r="B9" i="5" l="1"/>
  <c r="C8" i="5"/>
  <c r="B8" i="5"/>
  <c r="C7" i="5"/>
  <c r="B7" i="5"/>
  <c r="C6" i="5"/>
  <c r="B6" i="5"/>
  <c r="C9" i="5"/>
  <c r="C26" i="5" l="1"/>
  <c r="B10" i="5"/>
  <c r="C10" i="5"/>
  <c r="D26" i="5"/>
  <c r="D10" i="5" l="1"/>
  <c r="D9" i="5"/>
  <c r="D6" i="5"/>
  <c r="D7" i="5"/>
  <c r="D8" i="5"/>
  <c r="B9" i="4" l="1"/>
  <c r="B8" i="4"/>
  <c r="C6" i="4"/>
  <c r="B6" i="4"/>
  <c r="C34" i="4" l="1"/>
  <c r="D34" i="4" l="1"/>
  <c r="B10" i="4"/>
  <c r="C10" i="4" l="1"/>
  <c r="D9" i="4" l="1"/>
  <c r="D8" i="4"/>
  <c r="D7" i="4"/>
  <c r="D10" i="4"/>
  <c r="D6" i="4"/>
</calcChain>
</file>

<file path=xl/sharedStrings.xml><?xml version="1.0" encoding="utf-8"?>
<sst xmlns="http://schemas.openxmlformats.org/spreadsheetml/2006/main" count="121" uniqueCount="46">
  <si>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</si>
  <si>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</si>
  <si>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</si>
  <si>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</si>
  <si>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</si>
  <si>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</si>
  <si>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</si>
  <si>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</si>
  <si>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</si>
  <si>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</si>
  <si>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</si>
  <si>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</si>
  <si>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</si>
  <si>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</si>
  <si>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</si>
  <si>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조달행정 주요현안 회의 및 간담회</t>
    <phoneticPr fontId="1" type="noConversion"/>
  </si>
  <si>
    <t>직원 사기진작 및 격려</t>
  </si>
  <si>
    <t>지방청장실 운영 경비</t>
    <phoneticPr fontId="1" type="noConversion"/>
  </si>
  <si>
    <t>조달행정 주요현안 회의 및 간담회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</si>
  <si>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</si>
  <si>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</si>
  <si>
    <t>`</t>
    <phoneticPr fontId="1" type="noConversion"/>
  </si>
  <si>
    <t>2021년 7월 대구지방조달청 업무추진비 집행내역</t>
    <phoneticPr fontId="1" type="noConversion"/>
  </si>
  <si>
    <t>2021년 8월 대구지방조달청 업무추진비 집행내역</t>
    <phoneticPr fontId="1" type="noConversion"/>
  </si>
  <si>
    <t>2021년 9월 대구지방조달청 업무추진비 집행내역</t>
    <phoneticPr fontId="1" type="noConversion"/>
  </si>
  <si>
    <t>2021-07-05</t>
    <phoneticPr fontId="1" type="noConversion"/>
  </si>
  <si>
    <t>수요기관 업무협의</t>
    <phoneticPr fontId="1" type="noConversion"/>
  </si>
  <si>
    <t>2021-07-05</t>
    <phoneticPr fontId="1" type="noConversion"/>
  </si>
  <si>
    <t>직원격려</t>
    <phoneticPr fontId="1" type="noConversion"/>
  </si>
  <si>
    <t>유관기관 업무협의</t>
    <phoneticPr fontId="1" type="noConversion"/>
  </si>
  <si>
    <t>2021-07-08</t>
    <phoneticPr fontId="1" type="noConversion"/>
  </si>
  <si>
    <t>2021-07-09</t>
    <phoneticPr fontId="1" type="noConversion"/>
  </si>
  <si>
    <t>직원격려</t>
    <phoneticPr fontId="1" type="noConversion"/>
  </si>
  <si>
    <t>2021-07-13</t>
    <phoneticPr fontId="1" type="noConversion"/>
  </si>
  <si>
    <t>2021-07-16</t>
    <phoneticPr fontId="1" type="noConversion"/>
  </si>
  <si>
    <t>언론사 간담회</t>
    <phoneticPr fontId="1" type="noConversion"/>
  </si>
  <si>
    <t>언론사 간담회</t>
    <phoneticPr fontId="1" type="noConversion"/>
  </si>
  <si>
    <t>2021-07-28</t>
    <phoneticPr fontId="1" type="noConversion"/>
  </si>
  <si>
    <t>2021-07-29</t>
    <phoneticPr fontId="1" type="noConversion"/>
  </si>
  <si>
    <t>2021-08-17</t>
    <phoneticPr fontId="1" type="noConversion"/>
  </si>
  <si>
    <t>2021-08-25</t>
    <phoneticPr fontId="1" type="noConversion"/>
  </si>
  <si>
    <t>직원격려</t>
    <phoneticPr fontId="1" type="noConversion"/>
  </si>
  <si>
    <t>2021-09-16</t>
    <phoneticPr fontId="1" type="noConversion"/>
  </si>
  <si>
    <t>2021-09-17</t>
    <phoneticPr fontId="1" type="noConversion"/>
  </si>
  <si>
    <t>2021-09-23</t>
    <phoneticPr fontId="1" type="noConversion"/>
  </si>
  <si>
    <t>직원격려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</si>
</sst>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41" fontId="6" fillId="0" borderId="1" xfId="1" applyFont="1" applyBorder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1" fontId="6" fillId="0" borderId="1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left" vertical="center"/>
    </xf>
    <xf numFmtId="41" fontId="7" fillId="0" borderId="1" xfId="1" applyFont="1" applyFill="1" applyBorder="1">
      <alignment vertical="center"/>
    </xf>
    <xf numFmtId="41" fontId="7" fillId="0" borderId="1" xfId="1" applyFont="1" applyBorder="1">
      <alignment vertical="center"/>
    </xf>
    <xf numFmtId="176" fontId="6" fillId="0" borderId="1" xfId="1" applyNumberFormat="1" applyFont="1" applyFill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center" vertical="center"/>
    </xf>
    <xf numFmtId="41" fontId="8" fillId="0" borderId="1" xfId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0" workbookViewId="0"/>
  </sheetViews>
  <sheetFormatPr defaultRowHeight="16.5" x14ac:dyDescent="0.3"/>
  <cols>
    <col min="1" max="1" width="32.75" customWidth="1"/>
    <col min="2" max="2" width="16.375" bestFit="1" customWidth="1"/>
    <col min="3" max="3" width="43.125" bestFit="1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6.75" customHeight="1" x14ac:dyDescent="0.3">
      <c r="A1" s="2" t="s">
        <v>22</v>
      </c>
      <c r="B1" s="2"/>
      <c r="C1" s="2"/>
      <c r="D1" s="2"/>
      <c r="K1"/>
    </row>
    <row r="2" spans="1:11" ht="34.9" customHeight="1" x14ac:dyDescent="0.3">
      <c r="K2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10" customFormat="1" ht="34.9" customHeight="1" x14ac:dyDescent="0.3">
      <c r="A6" s="8" t="s">
        <v>18</v>
      </c>
      <c r="B6" s="23">
        <f>C17</f>
        <v>2</v>
      </c>
      <c r="C6" s="17">
        <f>D17</f>
        <v>240000</v>
      </c>
      <c r="D6" s="9">
        <f>C6/$C$10</f>
        <v>0.17814726840855108</v>
      </c>
    </row>
    <row r="7" spans="1:11" s="10" customFormat="1" ht="34.9" customHeight="1" x14ac:dyDescent="0.3">
      <c r="A7" s="8" t="s">
        <v>8</v>
      </c>
      <c r="B7" s="23">
        <f>C25</f>
        <v>7</v>
      </c>
      <c r="C7" s="11">
        <f>D25</f>
        <v>490200</v>
      </c>
      <c r="D7" s="9">
        <f>C7/$C$10</f>
        <v>0.36386579572446553</v>
      </c>
    </row>
    <row r="8" spans="1:11" s="10" customFormat="1" ht="34.9" customHeight="1" x14ac:dyDescent="0.3">
      <c r="A8" s="28" t="s">
        <v>9</v>
      </c>
      <c r="B8" s="23">
        <f>C31</f>
        <v>5</v>
      </c>
      <c r="C8" s="17">
        <f>D31</f>
        <v>617000</v>
      </c>
      <c r="D8" s="9">
        <f>C8/$C$10</f>
        <v>0.45798693586698336</v>
      </c>
    </row>
    <row r="9" spans="1:11" s="10" customFormat="1" ht="34.9" customHeight="1" x14ac:dyDescent="0.3">
      <c r="A9" s="29" t="s">
        <v>17</v>
      </c>
      <c r="B9" s="23">
        <f>C33</f>
        <v>0</v>
      </c>
      <c r="C9" s="17">
        <f>D33</f>
        <v>0</v>
      </c>
      <c r="D9" s="9">
        <f>C9/$C$10</f>
        <v>0</v>
      </c>
    </row>
    <row r="10" spans="1:11" s="10" customFormat="1" ht="34.9" customHeight="1" x14ac:dyDescent="0.3">
      <c r="A10" s="6" t="s">
        <v>10</v>
      </c>
      <c r="B10" s="24">
        <f>SUM(B6:B9)</f>
        <v>14</v>
      </c>
      <c r="C10" s="25">
        <f>SUM(C6:C9)</f>
        <v>1347200</v>
      </c>
      <c r="D10" s="26">
        <f>C10/$C$10</f>
        <v>1</v>
      </c>
    </row>
    <row r="11" spans="1:11" s="10" customFormat="1" ht="34.9" customHeight="1" x14ac:dyDescent="0.3"/>
    <row r="12" spans="1:11" s="4" customFormat="1" ht="34.9" customHeight="1" x14ac:dyDescent="0.3">
      <c r="A12" s="3" t="s">
        <v>11</v>
      </c>
      <c r="D12" s="12"/>
    </row>
    <row r="13" spans="1:11" s="10" customFormat="1" ht="34.9" customHeight="1" x14ac:dyDescent="0.3">
      <c r="C13" s="5"/>
      <c r="D13" s="5" t="s">
        <v>2</v>
      </c>
    </row>
    <row r="14" spans="1:11" s="15" customFormat="1" ht="34.9" customHeight="1" x14ac:dyDescent="0.3">
      <c r="A14" s="6" t="s">
        <v>12</v>
      </c>
      <c r="B14" s="13" t="s">
        <v>0</v>
      </c>
      <c r="C14" s="6" t="s">
        <v>13</v>
      </c>
      <c r="D14" s="13" t="s">
        <v>5</v>
      </c>
      <c r="E14" s="14"/>
      <c r="F14" s="14"/>
    </row>
    <row r="15" spans="1:11" s="15" customFormat="1" ht="34.9" customHeight="1" x14ac:dyDescent="0.3">
      <c r="A15" s="45" t="s">
        <v>15</v>
      </c>
      <c r="B15" s="16" t="s">
        <v>37</v>
      </c>
      <c r="C15" s="30" t="s">
        <v>35</v>
      </c>
      <c r="D15" s="17">
        <v>120000</v>
      </c>
      <c r="E15" s="14"/>
      <c r="F15" s="14"/>
    </row>
    <row r="16" spans="1:11" s="15" customFormat="1" ht="34.9" customHeight="1" x14ac:dyDescent="0.3">
      <c r="A16" s="45"/>
      <c r="B16" s="16" t="s">
        <v>38</v>
      </c>
      <c r="C16" s="30" t="s">
        <v>36</v>
      </c>
      <c r="D16" s="17">
        <v>120000</v>
      </c>
      <c r="E16" s="14"/>
      <c r="F16" s="14"/>
    </row>
    <row r="17" spans="1:6" s="10" customFormat="1" ht="34.9" customHeight="1" x14ac:dyDescent="0.3">
      <c r="A17" s="45"/>
      <c r="B17" s="31" t="s">
        <v>14</v>
      </c>
      <c r="C17" s="32">
        <f>COUNTA(C15:C16)</f>
        <v>2</v>
      </c>
      <c r="D17" s="33">
        <f>SUM(D15:D16)</f>
        <v>240000</v>
      </c>
    </row>
    <row r="18" spans="1:6" s="10" customFormat="1" ht="34.9" customHeight="1" x14ac:dyDescent="0.3">
      <c r="A18" s="46" t="s">
        <v>19</v>
      </c>
      <c r="B18" s="38" t="s">
        <v>25</v>
      </c>
      <c r="C18" s="37" t="s">
        <v>26</v>
      </c>
      <c r="D18" s="17">
        <v>34800</v>
      </c>
    </row>
    <row r="19" spans="1:6" s="10" customFormat="1" ht="34.9" customHeight="1" x14ac:dyDescent="0.3">
      <c r="A19" s="47"/>
      <c r="B19" s="38" t="s">
        <v>27</v>
      </c>
      <c r="C19" s="37" t="s">
        <v>26</v>
      </c>
      <c r="D19" s="17">
        <v>124000</v>
      </c>
    </row>
    <row r="20" spans="1:6" s="10" customFormat="1" ht="34.9" customHeight="1" x14ac:dyDescent="0.3">
      <c r="A20" s="47"/>
      <c r="B20" s="38" t="s">
        <v>30</v>
      </c>
      <c r="C20" s="37" t="s">
        <v>29</v>
      </c>
      <c r="D20" s="17">
        <v>63000</v>
      </c>
    </row>
    <row r="21" spans="1:6" s="10" customFormat="1" ht="34.9" customHeight="1" x14ac:dyDescent="0.3">
      <c r="A21" s="47"/>
      <c r="B21" s="38" t="s">
        <v>30</v>
      </c>
      <c r="C21" s="37" t="s">
        <v>29</v>
      </c>
      <c r="D21" s="17">
        <v>14400</v>
      </c>
    </row>
    <row r="22" spans="1:6" s="10" customFormat="1" ht="34.9" customHeight="1" x14ac:dyDescent="0.3">
      <c r="A22" s="47"/>
      <c r="B22" s="38" t="s">
        <v>31</v>
      </c>
      <c r="C22" s="37" t="s">
        <v>29</v>
      </c>
      <c r="D22" s="17">
        <v>54000</v>
      </c>
    </row>
    <row r="23" spans="1:6" s="10" customFormat="1" ht="34.9" customHeight="1" x14ac:dyDescent="0.3">
      <c r="A23" s="47"/>
      <c r="B23" s="38" t="s">
        <v>33</v>
      </c>
      <c r="C23" s="37" t="s">
        <v>26</v>
      </c>
      <c r="D23" s="17">
        <v>120000</v>
      </c>
    </row>
    <row r="24" spans="1:6" s="10" customFormat="1" ht="34.9" customHeight="1" x14ac:dyDescent="0.3">
      <c r="A24" s="47"/>
      <c r="B24" s="38" t="s">
        <v>34</v>
      </c>
      <c r="C24" s="37" t="s">
        <v>26</v>
      </c>
      <c r="D24" s="17">
        <v>80000</v>
      </c>
    </row>
    <row r="25" spans="1:6" s="10" customFormat="1" ht="34.9" customHeight="1" x14ac:dyDescent="0.3">
      <c r="A25" s="48"/>
      <c r="B25" s="31" t="s">
        <v>14</v>
      </c>
      <c r="C25" s="32">
        <f>COUNTA(C18:C24)</f>
        <v>7</v>
      </c>
      <c r="D25" s="33">
        <f>SUM(D18:D24)</f>
        <v>490200</v>
      </c>
      <c r="E25" s="18"/>
      <c r="F25" s="18"/>
    </row>
    <row r="26" spans="1:6" s="10" customFormat="1" ht="34.9" customHeight="1" x14ac:dyDescent="0.3">
      <c r="A26" s="45" t="s">
        <v>16</v>
      </c>
      <c r="B26" s="38" t="s">
        <v>27</v>
      </c>
      <c r="C26" s="37" t="s">
        <v>28</v>
      </c>
      <c r="D26" s="17">
        <v>89000</v>
      </c>
      <c r="E26" s="18"/>
      <c r="F26" s="18"/>
    </row>
    <row r="27" spans="1:6" s="10" customFormat="1" ht="34.9" customHeight="1" x14ac:dyDescent="0.3">
      <c r="A27" s="45"/>
      <c r="B27" s="43">
        <v>44390</v>
      </c>
      <c r="C27" s="34" t="s">
        <v>32</v>
      </c>
      <c r="D27" s="35">
        <v>119000</v>
      </c>
      <c r="E27" s="18"/>
      <c r="F27" s="18"/>
    </row>
    <row r="28" spans="1:6" s="10" customFormat="1" ht="34.9" customHeight="1" x14ac:dyDescent="0.3">
      <c r="A28" s="45"/>
      <c r="B28" s="43">
        <v>44391</v>
      </c>
      <c r="C28" s="34" t="s">
        <v>32</v>
      </c>
      <c r="D28" s="35">
        <v>120000</v>
      </c>
      <c r="E28" s="18"/>
      <c r="F28" s="18"/>
    </row>
    <row r="29" spans="1:6" s="10" customFormat="1" ht="34.9" customHeight="1" x14ac:dyDescent="0.3">
      <c r="A29" s="45"/>
      <c r="B29" s="43">
        <v>44398</v>
      </c>
      <c r="C29" s="34" t="s">
        <v>32</v>
      </c>
      <c r="D29" s="35">
        <v>200000</v>
      </c>
      <c r="E29" s="18"/>
      <c r="F29" s="18"/>
    </row>
    <row r="30" spans="1:6" s="10" customFormat="1" ht="34.9" customHeight="1" x14ac:dyDescent="0.3">
      <c r="A30" s="45"/>
      <c r="B30" s="43">
        <v>44398</v>
      </c>
      <c r="C30" s="34" t="s">
        <v>32</v>
      </c>
      <c r="D30" s="35">
        <v>89000</v>
      </c>
      <c r="E30" s="18"/>
      <c r="F30" s="18"/>
    </row>
    <row r="31" spans="1:6" s="10" customFormat="1" ht="34.9" customHeight="1" x14ac:dyDescent="0.3">
      <c r="A31" s="45"/>
      <c r="B31" s="31" t="s">
        <v>14</v>
      </c>
      <c r="C31" s="32">
        <f>COUNTA(C26:C30)</f>
        <v>5</v>
      </c>
      <c r="D31" s="33">
        <f>SUM(D26:D30)</f>
        <v>617000</v>
      </c>
    </row>
    <row r="32" spans="1:6" s="10" customFormat="1" ht="34.9" customHeight="1" x14ac:dyDescent="0.3">
      <c r="A32" s="45" t="s">
        <v>17</v>
      </c>
      <c r="B32" s="16"/>
      <c r="C32" s="41"/>
      <c r="D32" s="17"/>
    </row>
    <row r="33" spans="1:4" s="10" customFormat="1" ht="34.9" customHeight="1" x14ac:dyDescent="0.3">
      <c r="A33" s="45"/>
      <c r="B33" s="13" t="s">
        <v>14</v>
      </c>
      <c r="C33" s="19">
        <f>COUNTA(C32:C32)</f>
        <v>0</v>
      </c>
      <c r="D33" s="20">
        <f>SUM(D32:D32)</f>
        <v>0</v>
      </c>
    </row>
    <row r="34" spans="1:4" s="10" customFormat="1" ht="34.9" customHeight="1" x14ac:dyDescent="0.3">
      <c r="A34" s="6" t="s">
        <v>10</v>
      </c>
      <c r="B34" s="13"/>
      <c r="C34" s="19">
        <f>SUM(C17,C25,C31,C33)</f>
        <v>14</v>
      </c>
      <c r="D34" s="21">
        <f>SUM(D17,D25,D31,D33)</f>
        <v>1347200</v>
      </c>
    </row>
  </sheetData>
  <sortState ref="A27:D33">
    <sortCondition ref="A27"/>
  </sortState>
  <mergeCells count="4">
    <mergeCell ref="A26:A31"/>
    <mergeCell ref="A32:A33"/>
    <mergeCell ref="A15:A17"/>
    <mergeCell ref="A18:A2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F39" sqref="F39"/>
    </sheetView>
  </sheetViews>
  <sheetFormatPr defaultRowHeight="16.5" x14ac:dyDescent="0.3"/>
  <cols>
    <col min="1" max="1" width="32.75" customWidth="1"/>
    <col min="2" max="2" width="16.375" bestFit="1" customWidth="1"/>
    <col min="3" max="3" width="49.75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4.5" customHeight="1" x14ac:dyDescent="0.3">
      <c r="A1" s="2" t="s">
        <v>23</v>
      </c>
      <c r="B1" s="2"/>
      <c r="C1" s="2"/>
      <c r="D1" s="2"/>
      <c r="K1"/>
    </row>
    <row r="2" spans="1:11" ht="34.9" customHeight="1" x14ac:dyDescent="0.3">
      <c r="K2"/>
    </row>
    <row r="3" spans="1:11" s="4" customFormat="1" ht="34.9" customHeight="1" x14ac:dyDescent="0.3">
      <c r="A3" s="3" t="s">
        <v>21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10" customFormat="1" ht="34.9" customHeight="1" x14ac:dyDescent="0.3">
      <c r="A6" s="29" t="s">
        <v>7</v>
      </c>
      <c r="B6" s="23">
        <f t="shared" ref="B6" si="0">C16</f>
        <v>0</v>
      </c>
      <c r="C6" s="17">
        <f>$D$16</f>
        <v>0</v>
      </c>
      <c r="D6" s="9">
        <f>C6/$C$10</f>
        <v>0</v>
      </c>
    </row>
    <row r="7" spans="1:11" s="10" customFormat="1" ht="34.9" customHeight="1" x14ac:dyDescent="0.3">
      <c r="A7" s="29" t="s">
        <v>8</v>
      </c>
      <c r="B7" s="23">
        <f t="shared" ref="B7:C7" si="1">C19</f>
        <v>2</v>
      </c>
      <c r="C7" s="11">
        <f t="shared" si="1"/>
        <v>171500</v>
      </c>
      <c r="D7" s="9">
        <f>C7/$C$10</f>
        <v>0.37414372354814784</v>
      </c>
    </row>
    <row r="8" spans="1:11" s="10" customFormat="1" ht="34.9" customHeight="1" x14ac:dyDescent="0.3">
      <c r="A8" s="29" t="s">
        <v>9</v>
      </c>
      <c r="B8" s="23">
        <f>C23</f>
        <v>3</v>
      </c>
      <c r="C8" s="17">
        <f>$D$23</f>
        <v>286880</v>
      </c>
      <c r="D8" s="9">
        <f>C8/$C$10</f>
        <v>0.62585627645185216</v>
      </c>
    </row>
    <row r="9" spans="1:11" s="10" customFormat="1" ht="34.9" customHeight="1" x14ac:dyDescent="0.3">
      <c r="A9" s="29" t="s">
        <v>17</v>
      </c>
      <c r="B9" s="23">
        <f>C25</f>
        <v>0</v>
      </c>
      <c r="C9" s="17">
        <f>$D$25</f>
        <v>0</v>
      </c>
      <c r="D9" s="9">
        <f>C9/$C$10</f>
        <v>0</v>
      </c>
    </row>
    <row r="10" spans="1:11" s="10" customFormat="1" ht="34.9" customHeight="1" x14ac:dyDescent="0.3">
      <c r="A10" s="6" t="s">
        <v>10</v>
      </c>
      <c r="B10" s="24">
        <f>SUM(B6:B9)</f>
        <v>5</v>
      </c>
      <c r="C10" s="25">
        <f>SUM(C6:C9)</f>
        <v>458380</v>
      </c>
      <c r="D10" s="26">
        <f>C10/$C$10</f>
        <v>1</v>
      </c>
    </row>
    <row r="11" spans="1:11" s="10" customFormat="1" ht="34.9" customHeight="1" x14ac:dyDescent="0.3"/>
    <row r="12" spans="1:11" s="4" customFormat="1" ht="34.9" customHeight="1" x14ac:dyDescent="0.3">
      <c r="A12" s="3" t="s">
        <v>11</v>
      </c>
      <c r="D12" s="12"/>
    </row>
    <row r="13" spans="1:11" s="10" customFormat="1" ht="34.9" customHeight="1" x14ac:dyDescent="0.3">
      <c r="C13" s="5"/>
      <c r="D13" s="5" t="s">
        <v>2</v>
      </c>
    </row>
    <row r="14" spans="1:11" s="15" customFormat="1" ht="34.9" customHeight="1" x14ac:dyDescent="0.3">
      <c r="A14" s="6" t="s">
        <v>12</v>
      </c>
      <c r="B14" s="13" t="s">
        <v>0</v>
      </c>
      <c r="C14" s="6" t="s">
        <v>13</v>
      </c>
      <c r="D14" s="13" t="s">
        <v>5</v>
      </c>
      <c r="E14" s="14"/>
      <c r="F14" s="14"/>
    </row>
    <row r="15" spans="1:11" s="15" customFormat="1" ht="34.9" customHeight="1" x14ac:dyDescent="0.3">
      <c r="A15" s="46" t="s">
        <v>7</v>
      </c>
      <c r="B15" s="16"/>
      <c r="C15" s="27"/>
      <c r="D15" s="17"/>
      <c r="E15" s="14"/>
      <c r="F15" s="14"/>
    </row>
    <row r="16" spans="1:11" s="10" customFormat="1" ht="34.9" customHeight="1" x14ac:dyDescent="0.3">
      <c r="A16" s="48"/>
      <c r="B16" s="13" t="s">
        <v>14</v>
      </c>
      <c r="C16" s="19">
        <f>COUNTA(C15:C15)</f>
        <v>0</v>
      </c>
      <c r="D16" s="36">
        <f>SUM(D15:D15)</f>
        <v>0</v>
      </c>
    </row>
    <row r="17" spans="1:6" s="10" customFormat="1" ht="34.9" customHeight="1" x14ac:dyDescent="0.3">
      <c r="A17" s="46" t="s">
        <v>8</v>
      </c>
      <c r="B17" s="39" t="s">
        <v>39</v>
      </c>
      <c r="C17" s="42" t="s">
        <v>29</v>
      </c>
      <c r="D17" s="40">
        <v>111500</v>
      </c>
    </row>
    <row r="18" spans="1:6" s="10" customFormat="1" ht="34.9" customHeight="1" x14ac:dyDescent="0.3">
      <c r="A18" s="47"/>
      <c r="B18" s="39" t="s">
        <v>40</v>
      </c>
      <c r="C18" s="42" t="s">
        <v>26</v>
      </c>
      <c r="D18" s="40">
        <v>60000</v>
      </c>
    </row>
    <row r="19" spans="1:6" s="10" customFormat="1" ht="34.9" customHeight="1" x14ac:dyDescent="0.3">
      <c r="A19" s="48"/>
      <c r="B19" s="13" t="s">
        <v>14</v>
      </c>
      <c r="C19" s="19">
        <f>COUNTA(C17:C18)</f>
        <v>2</v>
      </c>
      <c r="D19" s="20">
        <f>SUM(D17:D18)</f>
        <v>171500</v>
      </c>
      <c r="E19" s="18"/>
      <c r="F19" s="18"/>
    </row>
    <row r="20" spans="1:6" s="10" customFormat="1" ht="34.9" customHeight="1" x14ac:dyDescent="0.3">
      <c r="A20" s="46" t="s">
        <v>20</v>
      </c>
      <c r="B20" s="16" t="s">
        <v>40</v>
      </c>
      <c r="C20" s="22" t="s">
        <v>41</v>
      </c>
      <c r="D20" s="17">
        <v>138180</v>
      </c>
      <c r="E20" s="18"/>
      <c r="F20" s="18"/>
    </row>
    <row r="21" spans="1:6" s="10" customFormat="1" ht="34.9" customHeight="1" x14ac:dyDescent="0.3">
      <c r="A21" s="47"/>
      <c r="B21" s="16" t="s">
        <v>40</v>
      </c>
      <c r="C21" s="22" t="s">
        <v>32</v>
      </c>
      <c r="D21" s="17">
        <v>60700</v>
      </c>
      <c r="E21" s="18"/>
      <c r="F21" s="18"/>
    </row>
    <row r="22" spans="1:6" s="10" customFormat="1" ht="34.9" customHeight="1" x14ac:dyDescent="0.3">
      <c r="A22" s="47"/>
      <c r="B22" s="16" t="s">
        <v>40</v>
      </c>
      <c r="C22" s="22" t="s">
        <v>32</v>
      </c>
      <c r="D22" s="17">
        <v>88000</v>
      </c>
      <c r="E22" s="18"/>
      <c r="F22" s="18"/>
    </row>
    <row r="23" spans="1:6" s="10" customFormat="1" ht="34.9" customHeight="1" x14ac:dyDescent="0.3">
      <c r="A23" s="48"/>
      <c r="B23" s="13" t="s">
        <v>14</v>
      </c>
      <c r="C23" s="19">
        <f>COUNTA(C20:C22)</f>
        <v>3</v>
      </c>
      <c r="D23" s="20">
        <f>SUM(D20:D22)</f>
        <v>286880</v>
      </c>
    </row>
    <row r="24" spans="1:6" s="10" customFormat="1" ht="34.9" customHeight="1" x14ac:dyDescent="0.3">
      <c r="A24" s="46" t="s">
        <v>17</v>
      </c>
      <c r="B24" s="16"/>
      <c r="C24" s="27"/>
      <c r="D24" s="17"/>
    </row>
    <row r="25" spans="1:6" s="10" customFormat="1" ht="34.9" customHeight="1" x14ac:dyDescent="0.3">
      <c r="A25" s="48"/>
      <c r="B25" s="13" t="s">
        <v>14</v>
      </c>
      <c r="C25" s="19">
        <f>COUNTA(C24:C24)</f>
        <v>0</v>
      </c>
      <c r="D25" s="20">
        <f>SUM(D24:D24)</f>
        <v>0</v>
      </c>
    </row>
    <row r="26" spans="1:6" s="10" customFormat="1" ht="34.9" customHeight="1" x14ac:dyDescent="0.3">
      <c r="A26" s="6" t="s">
        <v>10</v>
      </c>
      <c r="B26" s="13"/>
      <c r="C26" s="19">
        <f>SUM(C16,C19,C23,C25)</f>
        <v>5</v>
      </c>
      <c r="D26" s="21">
        <f>SUM(D16,D19,D23,D25)</f>
        <v>458380</v>
      </c>
    </row>
  </sheetData>
  <mergeCells count="4">
    <mergeCell ref="A24:A25"/>
    <mergeCell ref="A15:A16"/>
    <mergeCell ref="A20:A23"/>
    <mergeCell ref="A17:A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B1" sqref="B1"/>
    </sheetView>
  </sheetViews>
  <sheetFormatPr defaultRowHeight="16.5" x14ac:dyDescent="0.3"/>
  <cols>
    <col min="1" max="1" width="32.75" customWidth="1"/>
    <col min="2" max="2" width="16.375" bestFit="1" customWidth="1"/>
    <col min="3" max="3" width="49.75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4.5" customHeight="1" x14ac:dyDescent="0.3">
      <c r="A1" s="2" t="s">
        <v>24</v>
      </c>
      <c r="B1" s="2"/>
      <c r="C1" s="2"/>
      <c r="D1" s="2"/>
      <c r="K1"/>
    </row>
    <row r="2" spans="1:11" ht="34.9" customHeight="1" x14ac:dyDescent="0.3">
      <c r="K2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10" customFormat="1" ht="34.9" customHeight="1" x14ac:dyDescent="0.3">
      <c r="A6" s="29" t="s">
        <v>7</v>
      </c>
      <c r="B6" s="23">
        <f t="shared" ref="B6" si="0">C16</f>
        <v>0</v>
      </c>
      <c r="C6" s="17">
        <f>$D$16</f>
        <v>0</v>
      </c>
      <c r="D6" s="9">
        <f>C6/$C$10</f>
        <v>0</v>
      </c>
    </row>
    <row r="7" spans="1:11" s="10" customFormat="1" ht="34.9" customHeight="1" x14ac:dyDescent="0.3">
      <c r="A7" s="29" t="s">
        <v>8</v>
      </c>
      <c r="B7" s="23">
        <f t="shared" ref="B7:C7" si="1">C18</f>
        <v>0</v>
      </c>
      <c r="C7" s="11">
        <f t="shared" si="1"/>
        <v>0</v>
      </c>
      <c r="D7" s="9">
        <f>C7/$C$10</f>
        <v>0</v>
      </c>
    </row>
    <row r="8" spans="1:11" s="10" customFormat="1" ht="34.9" customHeight="1" x14ac:dyDescent="0.3">
      <c r="A8" s="29" t="s">
        <v>9</v>
      </c>
      <c r="B8" s="23">
        <f>C22</f>
        <v>3</v>
      </c>
      <c r="C8" s="17">
        <f>$D$22</f>
        <v>467300</v>
      </c>
      <c r="D8" s="9">
        <f>C8/$C$10</f>
        <v>1</v>
      </c>
    </row>
    <row r="9" spans="1:11" s="10" customFormat="1" ht="34.9" customHeight="1" x14ac:dyDescent="0.3">
      <c r="A9" s="29" t="s">
        <v>17</v>
      </c>
      <c r="B9" s="23">
        <f>C24</f>
        <v>0</v>
      </c>
      <c r="C9" s="17">
        <f>$D$24</f>
        <v>0</v>
      </c>
      <c r="D9" s="9">
        <f>C9/$C$10</f>
        <v>0</v>
      </c>
    </row>
    <row r="10" spans="1:11" s="10" customFormat="1" ht="34.9" customHeight="1" x14ac:dyDescent="0.3">
      <c r="A10" s="6" t="s">
        <v>10</v>
      </c>
      <c r="B10" s="24">
        <f>SUM(B6:B9)</f>
        <v>3</v>
      </c>
      <c r="C10" s="25">
        <f>SUM(C6:C9)</f>
        <v>467300</v>
      </c>
      <c r="D10" s="26">
        <f>C10/$C$10</f>
        <v>1</v>
      </c>
    </row>
    <row r="11" spans="1:11" s="10" customFormat="1" ht="34.9" customHeight="1" x14ac:dyDescent="0.3"/>
    <row r="12" spans="1:11" s="4" customFormat="1" ht="34.9" customHeight="1" x14ac:dyDescent="0.3">
      <c r="A12" s="3" t="s">
        <v>11</v>
      </c>
      <c r="D12" s="12"/>
    </row>
    <row r="13" spans="1:11" s="10" customFormat="1" ht="34.9" customHeight="1" x14ac:dyDescent="0.3">
      <c r="C13" s="5"/>
      <c r="D13" s="5" t="s">
        <v>2</v>
      </c>
    </row>
    <row r="14" spans="1:11" s="15" customFormat="1" ht="34.9" customHeight="1" x14ac:dyDescent="0.3">
      <c r="A14" s="6" t="s">
        <v>12</v>
      </c>
      <c r="B14" s="13" t="s">
        <v>0</v>
      </c>
      <c r="C14" s="6" t="s">
        <v>13</v>
      </c>
      <c r="D14" s="13" t="s">
        <v>5</v>
      </c>
      <c r="E14" s="14"/>
      <c r="F14" s="14"/>
    </row>
    <row r="15" spans="1:11" s="15" customFormat="1" ht="34.9" customHeight="1" x14ac:dyDescent="0.3">
      <c r="A15" s="46" t="s">
        <v>7</v>
      </c>
      <c r="B15" s="16"/>
      <c r="C15" s="27"/>
      <c r="D15" s="17"/>
      <c r="E15" s="14"/>
      <c r="F15" s="14"/>
    </row>
    <row r="16" spans="1:11" s="10" customFormat="1" ht="34.9" customHeight="1" x14ac:dyDescent="0.3">
      <c r="A16" s="48"/>
      <c r="B16" s="13" t="s">
        <v>14</v>
      </c>
      <c r="C16" s="19">
        <f>COUNTA(C15:C15)</f>
        <v>0</v>
      </c>
      <c r="D16" s="44">
        <f>SUM(D15:D15)</f>
        <v>0</v>
      </c>
    </row>
    <row r="17" spans="1:6" s="10" customFormat="1" ht="34.9" customHeight="1" x14ac:dyDescent="0.3">
      <c r="A17" s="46" t="s">
        <v>8</v>
      </c>
      <c r="B17" s="39"/>
      <c r="C17" s="42"/>
      <c r="D17" s="40"/>
    </row>
    <row r="18" spans="1:6" s="10" customFormat="1" ht="34.9" customHeight="1" x14ac:dyDescent="0.3">
      <c r="A18" s="48"/>
      <c r="B18" s="13" t="s">
        <v>14</v>
      </c>
      <c r="C18" s="19">
        <f>COUNTA(C17:C17)</f>
        <v>0</v>
      </c>
      <c r="D18" s="20">
        <f>SUM(D17:D17)</f>
        <v>0</v>
      </c>
      <c r="E18" s="18"/>
      <c r="F18" s="18"/>
    </row>
    <row r="19" spans="1:6" s="10" customFormat="1" ht="34.9" customHeight="1" x14ac:dyDescent="0.3">
      <c r="A19" s="46" t="s">
        <v>9</v>
      </c>
      <c r="B19" s="16" t="s">
        <v>42</v>
      </c>
      <c r="C19" s="22" t="s">
        <v>41</v>
      </c>
      <c r="D19" s="17">
        <v>37000</v>
      </c>
      <c r="E19" s="18"/>
      <c r="F19" s="18"/>
    </row>
    <row r="20" spans="1:6" s="10" customFormat="1" ht="34.9" customHeight="1" x14ac:dyDescent="0.3">
      <c r="A20" s="47"/>
      <c r="B20" s="16" t="s">
        <v>43</v>
      </c>
      <c r="C20" s="22" t="s">
        <v>45</v>
      </c>
      <c r="D20" s="17">
        <v>328300</v>
      </c>
      <c r="E20" s="18"/>
      <c r="F20" s="18"/>
    </row>
    <row r="21" spans="1:6" s="10" customFormat="1" ht="34.9" customHeight="1" x14ac:dyDescent="0.3">
      <c r="A21" s="47"/>
      <c r="B21" s="16" t="s">
        <v>44</v>
      </c>
      <c r="C21" s="22" t="s">
        <v>32</v>
      </c>
      <c r="D21" s="17">
        <v>102000</v>
      </c>
      <c r="E21" s="18"/>
      <c r="F21" s="18"/>
    </row>
    <row r="22" spans="1:6" s="10" customFormat="1" ht="34.9" customHeight="1" x14ac:dyDescent="0.3">
      <c r="A22" s="48"/>
      <c r="B22" s="13" t="s">
        <v>14</v>
      </c>
      <c r="C22" s="19">
        <f>COUNTA(C19:C21)</f>
        <v>3</v>
      </c>
      <c r="D22" s="20">
        <f>SUM(D19:D21)</f>
        <v>467300</v>
      </c>
    </row>
    <row r="23" spans="1:6" s="10" customFormat="1" ht="34.9" customHeight="1" x14ac:dyDescent="0.3">
      <c r="A23" s="46" t="s">
        <v>17</v>
      </c>
      <c r="B23" s="16"/>
      <c r="C23" s="27"/>
      <c r="D23" s="17"/>
    </row>
    <row r="24" spans="1:6" s="10" customFormat="1" ht="34.9" customHeight="1" x14ac:dyDescent="0.3">
      <c r="A24" s="48"/>
      <c r="B24" s="13" t="s">
        <v>14</v>
      </c>
      <c r="C24" s="19">
        <f>COUNTA(C23:C23)</f>
        <v>0</v>
      </c>
      <c r="D24" s="20">
        <f>SUM(D23:D23)</f>
        <v>0</v>
      </c>
    </row>
    <row r="25" spans="1:6" s="10" customFormat="1" ht="34.9" customHeight="1" x14ac:dyDescent="0.3">
      <c r="A25" s="6" t="s">
        <v>10</v>
      </c>
      <c r="B25" s="13"/>
      <c r="C25" s="19">
        <f>SUM(C16,C18,C22,C24)</f>
        <v>3</v>
      </c>
      <c r="D25" s="21">
        <f>SUM(D16,D18,D22,D24)</f>
        <v>467300</v>
      </c>
    </row>
  </sheetData>
  <mergeCells count="4">
    <mergeCell ref="A15:A16"/>
    <mergeCell ref="A17:A18"/>
    <mergeCell ref="A19:A22"/>
    <mergeCell ref="A23:A2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7월</vt:lpstr>
      <vt:lpstr>8월</vt:lpstr>
      <vt:lpstr>9월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2014-12-21T13:24:03Z</cp:lastPrinted>
  <dcterms:created xsi:type="dcterms:W3CDTF">2013-05-28T05:50:50Z</dcterms:created>
  <dcterms:modified xsi:type="dcterms:W3CDTF">2021-10-19T05:03:59Z</dcterms:modified>
</cp:coreProperties>
</file>