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_재택근무\00_작업\0_4월13일~\업추비공개\"/>
    </mc:Choice>
  </mc:AlternateContent>
  <xr:revisionPtr revIDLastSave="0" documentId="13_ncr:1_{4D5679F4-794C-451F-A044-FF7311F90881}" xr6:coauthVersionLast="45" xr6:coauthVersionMax="45" xr10:uidLastSave="{00000000-0000-0000-0000-000000000000}"/>
  <bookViews>
    <workbookView xWindow="-120" yWindow="-120" windowWidth="19440" windowHeight="15000" tabRatio="232" xr2:uid="{00000000-000D-0000-FFFF-FFFF00000000}"/>
  </bookViews>
  <sheets>
    <sheet name="대전1" sheetId="23" r:id="rId1"/>
    <sheet name="대전2" sheetId="28" r:id="rId2"/>
    <sheet name="대전3" sheetId="2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9" l="1"/>
  <c r="D22" i="29" l="1"/>
  <c r="D33" i="29" l="1"/>
  <c r="C33" i="29"/>
  <c r="C27" i="29"/>
  <c r="D27" i="29"/>
  <c r="D17" i="29"/>
  <c r="B9" i="29" l="1"/>
  <c r="B8" i="29"/>
  <c r="C17" i="29"/>
  <c r="B6" i="29" s="1"/>
  <c r="D24" i="28"/>
  <c r="C8" i="28" s="1"/>
  <c r="C24" i="28"/>
  <c r="B8" i="28" s="1"/>
  <c r="C32" i="23"/>
  <c r="B9" i="23" s="1"/>
  <c r="C28" i="23"/>
  <c r="B8" i="23" s="1"/>
  <c r="C22" i="23"/>
  <c r="B7" i="23" s="1"/>
  <c r="C18" i="23"/>
  <c r="C9" i="29"/>
  <c r="C8" i="29"/>
  <c r="C6" i="29"/>
  <c r="D28" i="28"/>
  <c r="C28" i="28"/>
  <c r="D21" i="28"/>
  <c r="C7" i="28" s="1"/>
  <c r="C21" i="28"/>
  <c r="B7" i="28" s="1"/>
  <c r="D17" i="28"/>
  <c r="C6" i="28" s="1"/>
  <c r="C17" i="28"/>
  <c r="B6" i="28" s="1"/>
  <c r="B7" i="29" l="1"/>
  <c r="C7" i="29"/>
  <c r="D29" i="28"/>
  <c r="C29" i="28"/>
  <c r="B10" i="28" s="1"/>
  <c r="C33" i="23"/>
  <c r="B10" i="23" s="1"/>
  <c r="B6" i="23"/>
  <c r="B9" i="28"/>
  <c r="D34" i="29"/>
  <c r="C10" i="29" s="1"/>
  <c r="C9" i="28"/>
  <c r="C10" i="28" s="1"/>
  <c r="D6" i="28" s="1"/>
  <c r="D10" i="29" l="1"/>
  <c r="D9" i="29"/>
  <c r="C34" i="29"/>
  <c r="B10" i="29" s="1"/>
  <c r="D7" i="29"/>
  <c r="D6" i="29"/>
  <c r="D8" i="29"/>
  <c r="D7" i="28"/>
  <c r="D8" i="28"/>
  <c r="D9" i="28"/>
  <c r="D10" i="28"/>
  <c r="D32" i="23" l="1"/>
  <c r="C9" i="23" s="1"/>
  <c r="D28" i="23" l="1"/>
  <c r="C8" i="23" s="1"/>
  <c r="D22" i="23"/>
  <c r="C7" i="23" s="1"/>
  <c r="D18" i="23"/>
  <c r="C6" i="23" s="1"/>
  <c r="C10" i="23" l="1"/>
  <c r="D10" i="23" s="1"/>
  <c r="D33" i="23"/>
  <c r="D7" i="23" l="1"/>
  <c r="D6" i="23"/>
  <c r="D9" i="23"/>
  <c r="D8" i="23"/>
</calcChain>
</file>

<file path=xl/sharedStrings.xml><?xml version="1.0" encoding="utf-8"?>
<sst xmlns="http://schemas.openxmlformats.org/spreadsheetml/2006/main" count="99" uniqueCount="37">
  <si>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</si>
  <si>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</si>
  <si>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</si>
  <si>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</si>
  <si>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</si>
  <si>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</si>
  <si>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</si>
  <si>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</si>
  <si>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</si>
  <si>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</si>
  <si>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</si>
  <si>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</si>
  <si>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</si>
  <si>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</si>
  <si>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</si>
  <si>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</si>
  <si>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</si>
  <si>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>소계</t>
    <phoneticPr fontId="1" type="noConversion"/>
  </si>
  <si>
    <t>수요기관 업무협의</t>
    <phoneticPr fontId="1" type="noConversion"/>
  </si>
  <si>
    <t>본청 업무협의</t>
    <phoneticPr fontId="1" type="noConversion"/>
  </si>
  <si>
    <t>직원 격려</t>
    <phoneticPr fontId="1" type="noConversion"/>
  </si>
  <si>
    <t>2020년 1월 대전지방조달청장 업무추진비 집행내역</t>
    <phoneticPr fontId="1" type="noConversion"/>
  </si>
  <si>
    <t>2020년 2월 대전지방조달청장 업무추진비 집행내역</t>
    <phoneticPr fontId="1" type="noConversion"/>
  </si>
  <si>
    <t>2020년 3월 대전지방조달청장 업무추진비 집행내역</t>
    <phoneticPr fontId="1" type="noConversion"/>
  </si>
  <si>
    <t>2019-01-03</t>
    <phoneticPr fontId="1" type="noConversion"/>
  </si>
  <si>
    <t>2019-01-13</t>
    <phoneticPr fontId="1" type="noConversion"/>
  </si>
  <si>
    <t>2020-01-16</t>
    <phoneticPr fontId="1" type="noConversion"/>
  </si>
  <si>
    <t>2020-01-17</t>
    <phoneticPr fontId="1" type="noConversion"/>
  </si>
  <si>
    <t>설맞이 전통시장 이용 캠페인 관련 전통시장 온누리 상품권 구매</t>
    <phoneticPr fontId="1" type="noConversion"/>
  </si>
  <si>
    <t>대전충남 유관기관장 모임</t>
    <phoneticPr fontId="1" type="noConversion"/>
  </si>
  <si>
    <t>설 명절 사회복지시설 위문품 구입</t>
    <phoneticPr fontId="1" type="noConversion"/>
  </si>
  <si>
    <t>2020-01-21</t>
    <phoneticPr fontId="1" type="noConversion"/>
  </si>
  <si>
    <t>설 명절 현업부서 직원 및 지원관 격려</t>
    <phoneticPr fontId="1" type="noConversion"/>
  </si>
  <si>
    <t>2019-02-05</t>
    <phoneticPr fontId="1" type="noConversion"/>
  </si>
  <si>
    <t>2020-02-19</t>
    <phoneticPr fontId="1" type="noConversion"/>
  </si>
  <si>
    <t>2019-02-07</t>
    <phoneticPr fontId="1" type="noConversion"/>
  </si>
  <si>
    <t>2019-03-05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</si>
</sst>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&quot;건&quot;"/>
    <numFmt numFmtId="177" formatCode="0.0%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>
      <alignment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shrinkToFit="1"/>
    </xf>
    <xf numFmtId="3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41" fontId="4" fillId="0" borderId="1" xfId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shrinkToFit="1"/>
    </xf>
    <xf numFmtId="3" fontId="8" fillId="0" borderId="1" xfId="0" applyNumberFormat="1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41" fontId="4" fillId="0" borderId="1" xfId="1" applyFont="1" applyFill="1" applyBorder="1" applyAlignment="1">
      <alignment horizontal="righ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F34"/>
  <sheetViews>
    <sheetView tabSelected="1" zoomScaleNormal="100" workbookViewId="0"/>
  </sheetViews>
  <sheetFormatPr defaultRowHeight="16.5" x14ac:dyDescent="0.3"/>
  <cols>
    <col min="1" max="1" width="33.75" style="33" customWidth="1"/>
    <col min="2" max="2" width="15.25" style="33" customWidth="1"/>
    <col min="3" max="3" width="46.375" style="33" bestFit="1" customWidth="1"/>
    <col min="4" max="4" width="14" style="33" customWidth="1"/>
    <col min="5" max="5" width="9" style="33"/>
    <col min="6" max="6" width="9.25" style="33" bestFit="1" customWidth="1"/>
    <col min="7" max="7" width="9" style="33"/>
    <col min="8" max="8" width="12.75" style="33" bestFit="1" customWidth="1"/>
    <col min="9" max="16384" width="9" style="33"/>
  </cols>
  <sheetData>
    <row r="1" spans="1:6" ht="25.15" customHeight="1" x14ac:dyDescent="0.3">
      <c r="A1" s="19" t="s">
        <v>21</v>
      </c>
      <c r="B1" s="19"/>
      <c r="C1" s="19"/>
      <c r="D1" s="19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0"/>
      <c r="D4" s="20" t="s">
        <v>12</v>
      </c>
    </row>
    <row r="5" spans="1:6" s="21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4" t="s">
        <v>5</v>
      </c>
      <c r="B6" s="22">
        <f>C18</f>
        <v>0</v>
      </c>
      <c r="C6" s="23">
        <f>D18</f>
        <v>0</v>
      </c>
      <c r="D6" s="24">
        <f>C6/$C$10</f>
        <v>0</v>
      </c>
    </row>
    <row r="7" spans="1:6" s="4" customFormat="1" ht="25.15" customHeight="1" x14ac:dyDescent="0.3">
      <c r="A7" s="14" t="s">
        <v>4</v>
      </c>
      <c r="B7" s="31">
        <f>C22</f>
        <v>1</v>
      </c>
      <c r="C7" s="25">
        <f>D22</f>
        <v>166000</v>
      </c>
      <c r="D7" s="24">
        <f t="shared" ref="D7:D10" si="0">C7/$C$10</f>
        <v>0.13457859065408437</v>
      </c>
    </row>
    <row r="8" spans="1:6" s="4" customFormat="1" ht="25.15" customHeight="1" x14ac:dyDescent="0.3">
      <c r="A8" s="14" t="s">
        <v>6</v>
      </c>
      <c r="B8" s="22">
        <f>C28</f>
        <v>1</v>
      </c>
      <c r="C8" s="25">
        <f>D28</f>
        <v>400000</v>
      </c>
      <c r="D8" s="24">
        <f t="shared" si="0"/>
        <v>0.32428576061225151</v>
      </c>
    </row>
    <row r="9" spans="1:6" s="4" customFormat="1" ht="25.15" customHeight="1" x14ac:dyDescent="0.3">
      <c r="A9" s="14" t="s">
        <v>15</v>
      </c>
      <c r="B9" s="31">
        <f>C32</f>
        <v>3</v>
      </c>
      <c r="C9" s="25">
        <f>D32</f>
        <v>667480</v>
      </c>
      <c r="D9" s="24">
        <f t="shared" si="0"/>
        <v>0.54113564873366415</v>
      </c>
    </row>
    <row r="10" spans="1:6" s="4" customFormat="1" ht="25.15" customHeight="1" x14ac:dyDescent="0.3">
      <c r="A10" s="6" t="s">
        <v>8</v>
      </c>
      <c r="B10" s="18">
        <f>C33</f>
        <v>5</v>
      </c>
      <c r="C10" s="29">
        <f>SUM(C6:C9)</f>
        <v>1233480</v>
      </c>
      <c r="D10" s="30">
        <f t="shared" si="0"/>
        <v>1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0"/>
      <c r="D13" s="20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17.25" customHeight="1" x14ac:dyDescent="0.3">
      <c r="A15" s="45" t="s">
        <v>5</v>
      </c>
      <c r="B15" s="32"/>
      <c r="C15" s="17"/>
      <c r="D15" s="13"/>
      <c r="E15" s="8"/>
      <c r="F15" s="8"/>
    </row>
    <row r="16" spans="1:6" s="9" customFormat="1" ht="17.25" customHeight="1" x14ac:dyDescent="0.3">
      <c r="A16" s="45"/>
      <c r="B16" s="32"/>
      <c r="C16" s="17"/>
      <c r="D16" s="13"/>
      <c r="E16" s="8"/>
      <c r="F16" s="8"/>
    </row>
    <row r="17" spans="1:6" s="9" customFormat="1" ht="17.25" customHeight="1" x14ac:dyDescent="0.3">
      <c r="A17" s="45"/>
      <c r="B17" s="2"/>
      <c r="C17" s="1"/>
      <c r="D17" s="3"/>
      <c r="E17" s="8"/>
      <c r="F17" s="8"/>
    </row>
    <row r="18" spans="1:6" s="4" customFormat="1" ht="17.25" customHeight="1" x14ac:dyDescent="0.3">
      <c r="A18" s="45"/>
      <c r="B18" s="7" t="s">
        <v>13</v>
      </c>
      <c r="C18" s="18">
        <f>COUNTA(C15:C17)</f>
        <v>0</v>
      </c>
      <c r="D18" s="15">
        <f>SUM(D15:D17)</f>
        <v>0</v>
      </c>
    </row>
    <row r="19" spans="1:6" s="4" customFormat="1" ht="17.25" customHeight="1" x14ac:dyDescent="0.3">
      <c r="A19" s="45" t="s">
        <v>4</v>
      </c>
      <c r="B19" s="46" t="s">
        <v>24</v>
      </c>
      <c r="C19" s="47" t="s">
        <v>18</v>
      </c>
      <c r="D19" s="48">
        <v>166000</v>
      </c>
      <c r="E19" s="10"/>
      <c r="F19" s="10"/>
    </row>
    <row r="20" spans="1:6" s="4" customFormat="1" ht="17.25" customHeight="1" x14ac:dyDescent="0.3">
      <c r="A20" s="45"/>
      <c r="B20" s="49"/>
      <c r="C20" s="50"/>
      <c r="D20" s="51"/>
      <c r="E20" s="10"/>
      <c r="F20" s="10"/>
    </row>
    <row r="21" spans="1:6" s="4" customFormat="1" ht="17.25" customHeight="1" x14ac:dyDescent="0.3">
      <c r="A21" s="45"/>
      <c r="B21" s="49"/>
      <c r="C21" s="50"/>
      <c r="D21" s="51"/>
      <c r="E21" s="10"/>
      <c r="F21" s="10"/>
    </row>
    <row r="22" spans="1:6" s="4" customFormat="1" ht="17.25" customHeight="1" x14ac:dyDescent="0.3">
      <c r="A22" s="45"/>
      <c r="B22" s="41" t="s">
        <v>17</v>
      </c>
      <c r="C22" s="42">
        <f>COUNTA(C19:C21)</f>
        <v>1</v>
      </c>
      <c r="D22" s="43">
        <f>SUM(D19:D21)</f>
        <v>166000</v>
      </c>
      <c r="E22" s="10"/>
      <c r="F22" s="10"/>
    </row>
    <row r="23" spans="1:6" s="4" customFormat="1" ht="17.25" customHeight="1" x14ac:dyDescent="0.3">
      <c r="A23" s="45" t="s">
        <v>6</v>
      </c>
      <c r="B23" s="46" t="s">
        <v>31</v>
      </c>
      <c r="C23" s="47" t="s">
        <v>32</v>
      </c>
      <c r="D23" s="48">
        <v>400000</v>
      </c>
      <c r="E23" s="10"/>
      <c r="F23" s="10"/>
    </row>
    <row r="24" spans="1:6" s="4" customFormat="1" ht="17.25" customHeight="1" x14ac:dyDescent="0.3">
      <c r="A24" s="45"/>
      <c r="B24" s="32"/>
      <c r="C24" s="17"/>
      <c r="D24" s="13"/>
      <c r="E24" s="10"/>
      <c r="F24" s="10"/>
    </row>
    <row r="25" spans="1:6" s="4" customFormat="1" ht="17.25" customHeight="1" x14ac:dyDescent="0.3">
      <c r="A25" s="45"/>
      <c r="B25" s="32"/>
      <c r="C25" s="17"/>
      <c r="D25" s="13"/>
      <c r="E25" s="10"/>
      <c r="F25" s="10"/>
    </row>
    <row r="26" spans="1:6" s="4" customFormat="1" ht="17.25" customHeight="1" x14ac:dyDescent="0.3">
      <c r="A26" s="45"/>
      <c r="B26" s="34"/>
      <c r="C26" s="37"/>
      <c r="D26" s="36"/>
      <c r="E26" s="10"/>
      <c r="F26" s="10"/>
    </row>
    <row r="27" spans="1:6" s="4" customFormat="1" ht="17.25" customHeight="1" x14ac:dyDescent="0.3">
      <c r="A27" s="45"/>
      <c r="B27" s="34"/>
      <c r="C27" s="37"/>
      <c r="D27" s="36"/>
    </row>
    <row r="28" spans="1:6" s="4" customFormat="1" ht="17.25" customHeight="1" x14ac:dyDescent="0.3">
      <c r="A28" s="45"/>
      <c r="B28" s="7" t="s">
        <v>17</v>
      </c>
      <c r="C28" s="18">
        <f>COUNTA(C23:C27)</f>
        <v>1</v>
      </c>
      <c r="D28" s="28">
        <f>SUM(D23:D27)</f>
        <v>400000</v>
      </c>
    </row>
    <row r="29" spans="1:6" s="4" customFormat="1" ht="17.25" customHeight="1" x14ac:dyDescent="0.3">
      <c r="A29" s="45" t="s">
        <v>16</v>
      </c>
      <c r="B29" s="46" t="s">
        <v>25</v>
      </c>
      <c r="C29" s="47" t="s">
        <v>28</v>
      </c>
      <c r="D29" s="48">
        <v>100000</v>
      </c>
    </row>
    <row r="30" spans="1:6" s="4" customFormat="1" ht="17.25" x14ac:dyDescent="0.3">
      <c r="A30" s="45"/>
      <c r="B30" s="46" t="s">
        <v>26</v>
      </c>
      <c r="C30" s="47" t="s">
        <v>29</v>
      </c>
      <c r="D30" s="48">
        <v>263000</v>
      </c>
    </row>
    <row r="31" spans="1:6" s="4" customFormat="1" ht="17.25" x14ac:dyDescent="0.3">
      <c r="A31" s="45"/>
      <c r="B31" s="46" t="s">
        <v>27</v>
      </c>
      <c r="C31" s="47" t="s">
        <v>30</v>
      </c>
      <c r="D31" s="48">
        <v>304480</v>
      </c>
    </row>
    <row r="32" spans="1:6" s="4" customFormat="1" ht="14.25" x14ac:dyDescent="0.3">
      <c r="A32" s="45"/>
      <c r="B32" s="7" t="s">
        <v>17</v>
      </c>
      <c r="C32" s="18">
        <f>COUNTA(C29:C31)</f>
        <v>3</v>
      </c>
      <c r="D32" s="15">
        <f>SUM(D29:D31)</f>
        <v>667480</v>
      </c>
    </row>
    <row r="33" spans="1:4" s="4" customFormat="1" ht="14.25" x14ac:dyDescent="0.3">
      <c r="A33" s="6" t="s">
        <v>8</v>
      </c>
      <c r="B33" s="7"/>
      <c r="C33" s="18">
        <f>C18+C22+C28+C32</f>
        <v>5</v>
      </c>
      <c r="D33" s="16">
        <f>SUM(D18,D22,D28,D32)</f>
        <v>1233480</v>
      </c>
    </row>
    <row r="34" spans="1:4" s="4" customFormat="1" ht="14.25" x14ac:dyDescent="0.3">
      <c r="B34" s="11"/>
      <c r="D34" s="12"/>
    </row>
  </sheetData>
  <mergeCells count="4">
    <mergeCell ref="A15:A18"/>
    <mergeCell ref="A19:A22"/>
    <mergeCell ref="A23:A28"/>
    <mergeCell ref="A29:A3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zoomScaleNormal="100" workbookViewId="0"/>
  </sheetViews>
  <sheetFormatPr defaultRowHeight="16.5" x14ac:dyDescent="0.3"/>
  <cols>
    <col min="1" max="1" width="33.75" style="33" customWidth="1"/>
    <col min="2" max="2" width="15.25" style="33" customWidth="1"/>
    <col min="3" max="3" width="46.375" style="33" bestFit="1" customWidth="1"/>
    <col min="4" max="4" width="14" style="33" customWidth="1"/>
    <col min="5" max="7" width="9" style="33"/>
    <col min="8" max="8" width="12.75" style="33" bestFit="1" customWidth="1"/>
    <col min="9" max="9" width="19.375" style="33" bestFit="1" customWidth="1"/>
    <col min="10" max="16384" width="9" style="33"/>
  </cols>
  <sheetData>
    <row r="1" spans="1:6" ht="25.15" customHeight="1" x14ac:dyDescent="0.3">
      <c r="A1" s="19" t="s">
        <v>22</v>
      </c>
      <c r="B1" s="19"/>
      <c r="C1" s="19"/>
      <c r="D1" s="19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0"/>
      <c r="D4" s="20" t="s">
        <v>12</v>
      </c>
    </row>
    <row r="5" spans="1:6" s="21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4" t="s">
        <v>5</v>
      </c>
      <c r="B6" s="22">
        <f>C17</f>
        <v>0</v>
      </c>
      <c r="C6" s="23">
        <f>D17</f>
        <v>0</v>
      </c>
      <c r="D6" s="24">
        <f>C6/$C$10</f>
        <v>0</v>
      </c>
    </row>
    <row r="7" spans="1:6" s="4" customFormat="1" ht="25.15" customHeight="1" x14ac:dyDescent="0.3">
      <c r="A7" s="14" t="s">
        <v>4</v>
      </c>
      <c r="B7" s="31">
        <f>C21</f>
        <v>2</v>
      </c>
      <c r="C7" s="25">
        <f>D21</f>
        <v>199500</v>
      </c>
      <c r="D7" s="24">
        <f t="shared" ref="D7:D10" si="0">C7/$C$10</f>
        <v>0.86177105831533474</v>
      </c>
    </row>
    <row r="8" spans="1:6" s="4" customFormat="1" ht="25.15" customHeight="1" x14ac:dyDescent="0.3">
      <c r="A8" s="14" t="s">
        <v>6</v>
      </c>
      <c r="B8" s="22">
        <f>C24</f>
        <v>1</v>
      </c>
      <c r="C8" s="25">
        <f>D24</f>
        <v>32000</v>
      </c>
      <c r="D8" s="24">
        <f t="shared" si="0"/>
        <v>0.13822894168466524</v>
      </c>
    </row>
    <row r="9" spans="1:6" s="4" customFormat="1" ht="25.15" customHeight="1" x14ac:dyDescent="0.3">
      <c r="A9" s="14" t="s">
        <v>15</v>
      </c>
      <c r="B9" s="22">
        <f>C28</f>
        <v>0</v>
      </c>
      <c r="C9" s="25">
        <f>D28</f>
        <v>0</v>
      </c>
      <c r="D9" s="24">
        <f t="shared" si="0"/>
        <v>0</v>
      </c>
    </row>
    <row r="10" spans="1:6" s="4" customFormat="1" ht="25.15" customHeight="1" x14ac:dyDescent="0.3">
      <c r="A10" s="6" t="s">
        <v>8</v>
      </c>
      <c r="B10" s="18">
        <f>C29</f>
        <v>3</v>
      </c>
      <c r="C10" s="29">
        <f>SUM(C6:C9)</f>
        <v>231500</v>
      </c>
      <c r="D10" s="30">
        <f t="shared" si="0"/>
        <v>1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0"/>
      <c r="D13" s="20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17.25" customHeight="1" x14ac:dyDescent="0.3">
      <c r="A15" s="45" t="s">
        <v>5</v>
      </c>
      <c r="B15" s="39"/>
      <c r="C15" s="40"/>
      <c r="D15" s="13"/>
      <c r="E15" s="8"/>
      <c r="F15" s="8"/>
    </row>
    <row r="16" spans="1:6" s="9" customFormat="1" ht="18" customHeight="1" x14ac:dyDescent="0.3">
      <c r="A16" s="45"/>
      <c r="B16" s="32"/>
      <c r="C16" s="17"/>
      <c r="D16" s="13"/>
      <c r="E16" s="8"/>
      <c r="F16" s="8"/>
    </row>
    <row r="17" spans="1:10" s="4" customFormat="1" ht="17.25" customHeight="1" x14ac:dyDescent="0.3">
      <c r="A17" s="45"/>
      <c r="B17" s="41" t="s">
        <v>13</v>
      </c>
      <c r="C17" s="42">
        <f>COUNTA(C15:C16)</f>
        <v>0</v>
      </c>
      <c r="D17" s="43">
        <f>SUM(D15:D16)</f>
        <v>0</v>
      </c>
    </row>
    <row r="18" spans="1:10" s="4" customFormat="1" ht="17.25" customHeight="1" x14ac:dyDescent="0.3">
      <c r="A18" s="45" t="s">
        <v>4</v>
      </c>
      <c r="B18" s="46" t="s">
        <v>33</v>
      </c>
      <c r="C18" s="47" t="s">
        <v>18</v>
      </c>
      <c r="D18" s="48">
        <v>125000</v>
      </c>
      <c r="E18" s="10"/>
      <c r="F18" s="10"/>
    </row>
    <row r="19" spans="1:10" s="4" customFormat="1" ht="17.25" customHeight="1" x14ac:dyDescent="0.3">
      <c r="A19" s="45"/>
      <c r="B19" s="46" t="s">
        <v>34</v>
      </c>
      <c r="C19" s="47" t="s">
        <v>19</v>
      </c>
      <c r="D19" s="48">
        <v>74500</v>
      </c>
      <c r="E19" s="10"/>
      <c r="F19" s="10"/>
    </row>
    <row r="20" spans="1:10" s="4" customFormat="1" ht="17.25" customHeight="1" x14ac:dyDescent="0.3">
      <c r="A20" s="45"/>
      <c r="B20" s="49"/>
      <c r="C20" s="50"/>
      <c r="D20" s="51"/>
      <c r="E20" s="10"/>
      <c r="F20" s="10"/>
    </row>
    <row r="21" spans="1:10" s="4" customFormat="1" ht="17.25" customHeight="1" x14ac:dyDescent="0.3">
      <c r="A21" s="45"/>
      <c r="B21" s="41" t="s">
        <v>13</v>
      </c>
      <c r="C21" s="42">
        <f>COUNTA(C18:C20)</f>
        <v>2</v>
      </c>
      <c r="D21" s="43">
        <f>SUM(D18:D20)</f>
        <v>199500</v>
      </c>
      <c r="E21" s="10"/>
      <c r="F21" s="10"/>
    </row>
    <row r="22" spans="1:10" s="4" customFormat="1" ht="17.25" customHeight="1" x14ac:dyDescent="0.3">
      <c r="A22" s="45" t="s">
        <v>6</v>
      </c>
      <c r="B22" s="46" t="s">
        <v>35</v>
      </c>
      <c r="C22" s="47" t="s">
        <v>20</v>
      </c>
      <c r="D22" s="48">
        <v>32000</v>
      </c>
      <c r="E22" s="10"/>
      <c r="F22" s="10"/>
    </row>
    <row r="23" spans="1:10" s="4" customFormat="1" ht="17.25" customHeight="1" x14ac:dyDescent="0.3">
      <c r="A23" s="45"/>
      <c r="B23" s="32"/>
      <c r="C23" s="17"/>
      <c r="D23" s="13"/>
      <c r="E23" s="10"/>
      <c r="F23" s="10"/>
    </row>
    <row r="24" spans="1:10" s="4" customFormat="1" ht="17.25" customHeight="1" x14ac:dyDescent="0.3">
      <c r="A24" s="45"/>
      <c r="B24" s="7" t="s">
        <v>13</v>
      </c>
      <c r="C24" s="18">
        <f>COUNTA(C22:C23)</f>
        <v>1</v>
      </c>
      <c r="D24" s="28">
        <f>SUM(D22:D23)</f>
        <v>32000</v>
      </c>
    </row>
    <row r="25" spans="1:10" s="4" customFormat="1" ht="17.25" customHeight="1" x14ac:dyDescent="0.3">
      <c r="A25" s="45" t="s">
        <v>16</v>
      </c>
      <c r="B25" s="39"/>
      <c r="C25" s="40"/>
      <c r="D25" s="44"/>
    </row>
    <row r="26" spans="1:10" s="4" customFormat="1" ht="17.25" x14ac:dyDescent="0.3">
      <c r="A26" s="45"/>
      <c r="B26" s="39"/>
      <c r="C26" s="40"/>
      <c r="D26" s="44"/>
    </row>
    <row r="27" spans="1:10" s="4" customFormat="1" ht="14.25" x14ac:dyDescent="0.3">
      <c r="A27" s="45"/>
      <c r="B27" s="32"/>
      <c r="C27" s="35"/>
      <c r="D27" s="38"/>
    </row>
    <row r="28" spans="1:10" s="4" customFormat="1" ht="14.25" x14ac:dyDescent="0.3">
      <c r="A28" s="45"/>
      <c r="B28" s="7" t="s">
        <v>13</v>
      </c>
      <c r="C28" s="18">
        <f>COUNTA(C25:C27)</f>
        <v>0</v>
      </c>
      <c r="D28" s="15">
        <f>SUM(D25:D27)</f>
        <v>0</v>
      </c>
    </row>
    <row r="29" spans="1:10" s="4" customFormat="1" ht="14.25" x14ac:dyDescent="0.3">
      <c r="A29" s="6" t="s">
        <v>8</v>
      </c>
      <c r="B29" s="7"/>
      <c r="C29" s="18">
        <f>C17+C21+C24+C28</f>
        <v>3</v>
      </c>
      <c r="D29" s="16">
        <f>SUM(D17,D21,D24,D28)</f>
        <v>231500</v>
      </c>
    </row>
    <row r="30" spans="1:10" s="4" customFormat="1" x14ac:dyDescent="0.3">
      <c r="B30" s="11"/>
      <c r="D30" s="12"/>
      <c r="H30" s="33"/>
      <c r="I30" s="33"/>
      <c r="J30" s="33"/>
    </row>
  </sheetData>
  <mergeCells count="4">
    <mergeCell ref="A15:A17"/>
    <mergeCell ref="A18:A21"/>
    <mergeCell ref="A22:A24"/>
    <mergeCell ref="A25:A2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zoomScaleNormal="100" workbookViewId="0"/>
  </sheetViews>
  <sheetFormatPr defaultRowHeight="16.5" x14ac:dyDescent="0.3"/>
  <cols>
    <col min="1" max="1" width="33.75" style="33" customWidth="1"/>
    <col min="2" max="2" width="15.25" style="33" customWidth="1"/>
    <col min="3" max="3" width="46.375" style="33" bestFit="1" customWidth="1"/>
    <col min="4" max="4" width="14" style="33" customWidth="1"/>
    <col min="5" max="7" width="9" style="33"/>
    <col min="8" max="8" width="22.875" style="33" customWidth="1"/>
    <col min="9" max="16384" width="9" style="33"/>
  </cols>
  <sheetData>
    <row r="1" spans="1:6" ht="25.15" customHeight="1" x14ac:dyDescent="0.3">
      <c r="A1" s="19" t="s">
        <v>23</v>
      </c>
      <c r="B1" s="19"/>
      <c r="C1" s="19"/>
      <c r="D1" s="19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0"/>
      <c r="D4" s="20" t="s">
        <v>12</v>
      </c>
    </row>
    <row r="5" spans="1:6" s="21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4" t="s">
        <v>5</v>
      </c>
      <c r="B6" s="22">
        <f>C17</f>
        <v>0</v>
      </c>
      <c r="C6" s="23">
        <f>D17</f>
        <v>0</v>
      </c>
      <c r="D6" s="24">
        <f>C6/$C$10</f>
        <v>0</v>
      </c>
    </row>
    <row r="7" spans="1:6" s="4" customFormat="1" ht="25.15" customHeight="1" x14ac:dyDescent="0.3">
      <c r="A7" s="14" t="s">
        <v>4</v>
      </c>
      <c r="B7" s="31">
        <f>C22</f>
        <v>0</v>
      </c>
      <c r="C7" s="25">
        <f>D22</f>
        <v>0</v>
      </c>
      <c r="D7" s="24">
        <f t="shared" ref="D7:D8" si="0">C7/$C$10</f>
        <v>0</v>
      </c>
    </row>
    <row r="8" spans="1:6" s="4" customFormat="1" ht="25.15" customHeight="1" x14ac:dyDescent="0.3">
      <c r="A8" s="14" t="s">
        <v>6</v>
      </c>
      <c r="B8" s="31">
        <f>C27</f>
        <v>1</v>
      </c>
      <c r="C8" s="25">
        <f>D27</f>
        <v>84000</v>
      </c>
      <c r="D8" s="24">
        <f t="shared" si="0"/>
        <v>1</v>
      </c>
    </row>
    <row r="9" spans="1:6" s="4" customFormat="1" ht="25.15" customHeight="1" x14ac:dyDescent="0.3">
      <c r="A9" s="14" t="s">
        <v>15</v>
      </c>
      <c r="B9" s="31">
        <f>C33</f>
        <v>0</v>
      </c>
      <c r="C9" s="25">
        <f>D33</f>
        <v>0</v>
      </c>
      <c r="D9" s="24">
        <f>C9/$C$10</f>
        <v>0</v>
      </c>
    </row>
    <row r="10" spans="1:6" s="4" customFormat="1" ht="25.15" customHeight="1" x14ac:dyDescent="0.3">
      <c r="A10" s="6" t="s">
        <v>8</v>
      </c>
      <c r="B10" s="18">
        <f>C34</f>
        <v>1</v>
      </c>
      <c r="C10" s="29">
        <f>D34</f>
        <v>84000</v>
      </c>
      <c r="D10" s="30">
        <f>C10/$C$10</f>
        <v>1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0"/>
      <c r="D13" s="20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17.25" customHeight="1" x14ac:dyDescent="0.3">
      <c r="A15" s="45" t="s">
        <v>5</v>
      </c>
      <c r="B15" s="32"/>
      <c r="C15" s="35"/>
      <c r="D15" s="13"/>
      <c r="E15" s="8"/>
      <c r="F15" s="8"/>
    </row>
    <row r="16" spans="1:6" s="9" customFormat="1" ht="17.25" customHeight="1" x14ac:dyDescent="0.3">
      <c r="A16" s="45"/>
      <c r="B16" s="32"/>
      <c r="C16" s="35"/>
      <c r="D16" s="13"/>
      <c r="E16" s="8"/>
      <c r="F16" s="8"/>
    </row>
    <row r="17" spans="1:6" s="4" customFormat="1" ht="17.25" customHeight="1" x14ac:dyDescent="0.3">
      <c r="A17" s="45"/>
      <c r="B17" s="7" t="s">
        <v>13</v>
      </c>
      <c r="C17" s="18">
        <f>COUNTA(C15:C16)</f>
        <v>0</v>
      </c>
      <c r="D17" s="15">
        <f>SUM(D15:D16)</f>
        <v>0</v>
      </c>
    </row>
    <row r="18" spans="1:6" s="4" customFormat="1" ht="17.25" customHeight="1" x14ac:dyDescent="0.3">
      <c r="A18" s="45" t="s">
        <v>4</v>
      </c>
      <c r="B18" s="32"/>
      <c r="C18" s="17"/>
      <c r="D18" s="13"/>
      <c r="E18" s="10"/>
      <c r="F18" s="10"/>
    </row>
    <row r="19" spans="1:6" s="4" customFormat="1" ht="17.25" customHeight="1" x14ac:dyDescent="0.3">
      <c r="A19" s="45"/>
      <c r="B19" s="32"/>
      <c r="C19" s="17"/>
      <c r="D19" s="13"/>
      <c r="E19" s="10"/>
      <c r="F19" s="10"/>
    </row>
    <row r="20" spans="1:6" s="4" customFormat="1" ht="17.25" customHeight="1" x14ac:dyDescent="0.3">
      <c r="A20" s="45"/>
      <c r="B20" s="32"/>
      <c r="C20" s="17"/>
      <c r="D20" s="13"/>
      <c r="E20" s="10"/>
      <c r="F20" s="10"/>
    </row>
    <row r="21" spans="1:6" s="4" customFormat="1" ht="17.25" customHeight="1" x14ac:dyDescent="0.3">
      <c r="A21" s="45"/>
      <c r="B21" s="32"/>
      <c r="C21" s="17"/>
      <c r="D21" s="13"/>
      <c r="E21" s="10"/>
      <c r="F21" s="10"/>
    </row>
    <row r="22" spans="1:6" s="4" customFormat="1" ht="17.25" customHeight="1" x14ac:dyDescent="0.3">
      <c r="A22" s="45"/>
      <c r="B22" s="7" t="s">
        <v>13</v>
      </c>
      <c r="C22" s="18">
        <f>COUNTA(C18:C21)</f>
        <v>0</v>
      </c>
      <c r="D22" s="15">
        <f>SUM(D18:D21)</f>
        <v>0</v>
      </c>
      <c r="E22" s="10"/>
      <c r="F22" s="10"/>
    </row>
    <row r="23" spans="1:6" s="4" customFormat="1" ht="17.25" customHeight="1" x14ac:dyDescent="0.3">
      <c r="A23" s="45" t="s">
        <v>6</v>
      </c>
      <c r="B23" s="46" t="s">
        <v>36</v>
      </c>
      <c r="C23" s="47" t="s">
        <v>20</v>
      </c>
      <c r="D23" s="48">
        <v>84000</v>
      </c>
      <c r="E23" s="10"/>
      <c r="F23" s="10"/>
    </row>
    <row r="24" spans="1:6" s="4" customFormat="1" ht="17.25" customHeight="1" x14ac:dyDescent="0.3">
      <c r="A24" s="45"/>
      <c r="B24" s="32"/>
      <c r="C24" s="17"/>
      <c r="D24" s="13"/>
      <c r="E24" s="10"/>
      <c r="F24" s="10"/>
    </row>
    <row r="25" spans="1:6" s="4" customFormat="1" ht="17.25" customHeight="1" x14ac:dyDescent="0.3">
      <c r="A25" s="45"/>
      <c r="B25" s="32"/>
      <c r="C25" s="17"/>
      <c r="D25" s="13"/>
      <c r="E25" s="10"/>
      <c r="F25" s="10"/>
    </row>
    <row r="26" spans="1:6" s="4" customFormat="1" ht="17.25" customHeight="1" x14ac:dyDescent="0.3">
      <c r="A26" s="45"/>
      <c r="B26" s="32"/>
      <c r="C26" s="17"/>
      <c r="D26" s="13"/>
    </row>
    <row r="27" spans="1:6" s="4" customFormat="1" ht="17.25" customHeight="1" x14ac:dyDescent="0.3">
      <c r="A27" s="45"/>
      <c r="B27" s="7" t="s">
        <v>13</v>
      </c>
      <c r="C27" s="18">
        <f>COUNTA(C23:C26)</f>
        <v>1</v>
      </c>
      <c r="D27" s="28">
        <f>SUM(D23:D26)</f>
        <v>84000</v>
      </c>
    </row>
    <row r="28" spans="1:6" s="4" customFormat="1" ht="17.25" customHeight="1" x14ac:dyDescent="0.3">
      <c r="A28" s="45" t="s">
        <v>16</v>
      </c>
      <c r="B28" s="32"/>
      <c r="C28" s="17"/>
      <c r="D28" s="13"/>
    </row>
    <row r="29" spans="1:6" s="4" customFormat="1" ht="17.25" customHeight="1" x14ac:dyDescent="0.3">
      <c r="A29" s="45"/>
      <c r="B29" s="32"/>
      <c r="C29" s="17"/>
      <c r="D29" s="13"/>
    </row>
    <row r="30" spans="1:6" s="4" customFormat="1" ht="17.25" customHeight="1" x14ac:dyDescent="0.3">
      <c r="A30" s="45"/>
      <c r="B30" s="32"/>
      <c r="C30" s="17"/>
      <c r="D30" s="13"/>
    </row>
    <row r="31" spans="1:6" s="4" customFormat="1" ht="14.25" x14ac:dyDescent="0.3">
      <c r="A31" s="45"/>
      <c r="B31" s="34"/>
      <c r="C31" s="35"/>
      <c r="D31" s="13"/>
    </row>
    <row r="32" spans="1:6" s="4" customFormat="1" ht="14.25" x14ac:dyDescent="0.3">
      <c r="A32" s="45"/>
      <c r="B32" s="32"/>
      <c r="C32" s="35"/>
      <c r="D32" s="38"/>
    </row>
    <row r="33" spans="1:9" s="4" customFormat="1" x14ac:dyDescent="0.3">
      <c r="A33" s="45"/>
      <c r="B33" s="7" t="s">
        <v>13</v>
      </c>
      <c r="C33" s="18">
        <f>COUNTA(C28:C32)</f>
        <v>0</v>
      </c>
      <c r="D33" s="15">
        <f>SUM(D28:D32)</f>
        <v>0</v>
      </c>
      <c r="G33" s="33"/>
      <c r="H33" s="33"/>
      <c r="I33" s="33"/>
    </row>
    <row r="34" spans="1:9" s="4" customFormat="1" x14ac:dyDescent="0.3">
      <c r="A34" s="6" t="s">
        <v>8</v>
      </c>
      <c r="B34" s="7"/>
      <c r="C34" s="18">
        <f>C17+C22+C27+C33</f>
        <v>1</v>
      </c>
      <c r="D34" s="16">
        <f>SUM(D17,D22,D27,D33)</f>
        <v>84000</v>
      </c>
      <c r="G34" s="33"/>
      <c r="H34" s="33"/>
      <c r="I34" s="33"/>
    </row>
    <row r="35" spans="1:9" s="4" customFormat="1" x14ac:dyDescent="0.3">
      <c r="B35" s="11"/>
      <c r="D35" s="12"/>
      <c r="G35" s="33"/>
      <c r="H35" s="33"/>
      <c r="I35" s="33"/>
    </row>
  </sheetData>
  <mergeCells count="4">
    <mergeCell ref="A15:A17"/>
    <mergeCell ref="A18:A22"/>
    <mergeCell ref="A23:A27"/>
    <mergeCell ref="A28:A3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대전1</vt:lpstr>
      <vt:lpstr>대전2</vt:lpstr>
      <vt:lpstr>대전3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nausica11</cp:lastModifiedBy>
  <cp:lastPrinted>2020-01-09T00:14:13Z</cp:lastPrinted>
  <dcterms:created xsi:type="dcterms:W3CDTF">2013-05-28T07:07:21Z</dcterms:created>
  <dcterms:modified xsi:type="dcterms:W3CDTF">2020-04-16T00:40:55Z</dcterms:modified>
</cp:coreProperties>
</file>