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90" windowWidth="19320" windowHeight="11760" tabRatio="436"/>
  </bookViews>
  <sheets>
    <sheet name="2021년 누계" sheetId="6" r:id="rId1"/>
    <sheet name="4월" sheetId="8" r:id="rId2"/>
    <sheet name="5월" sheetId="10" r:id="rId3"/>
    <sheet name="6월" sheetId="9" r:id="rId4"/>
  </sheets>
  <definedNames>
    <definedName name="_xlnm._FilterDatabase" localSheetId="0" hidden="1">'2021년 누계'!$A$11:$R$24</definedName>
    <definedName name="_xlnm._FilterDatabase" localSheetId="1" hidden="1">'4월'!$A$11:$R$26</definedName>
    <definedName name="_xlnm._FilterDatabase" localSheetId="2" hidden="1">'5월'!$A$11:$R$26</definedName>
    <definedName name="_xlnm._FilterDatabase" localSheetId="3" hidden="1">'6월'!$A$11:$R$26</definedName>
    <definedName name="_xlnm.Print_Titles" localSheetId="0">'2021년 누계'!$10:$11</definedName>
    <definedName name="_xlnm.Print_Titles" localSheetId="1">'4월'!$10:$11</definedName>
    <definedName name="_xlnm.Print_Titles" localSheetId="2">'5월'!$10:$11</definedName>
    <definedName name="_xlnm.Print_Titles" localSheetId="3">'6월'!$10:$11</definedName>
  </definedNames>
  <calcPr calcId="144525"/>
</workbook>
</file>

<file path=xl/calcChain.xml><?xml version="1.0" encoding="utf-8"?>
<calcChain xmlns="http://schemas.openxmlformats.org/spreadsheetml/2006/main">
  <c r="D7" i="6" l="1"/>
  <c r="D6" i="6"/>
  <c r="D5" i="6"/>
  <c r="C7" i="6"/>
  <c r="C5" i="6"/>
  <c r="C6" i="6"/>
  <c r="F25" i="9" l="1"/>
  <c r="F25" i="8" l="1"/>
  <c r="D7" i="8" s="1"/>
  <c r="F25" i="10"/>
  <c r="D7" i="10" s="1"/>
  <c r="F23" i="6"/>
  <c r="D8" i="6" s="1"/>
  <c r="E5" i="6" s="1"/>
  <c r="D25" i="10"/>
  <c r="C7" i="10" s="1"/>
  <c r="F21" i="10"/>
  <c r="D6" i="10" s="1"/>
  <c r="D21" i="10"/>
  <c r="C6" i="10" s="1"/>
  <c r="F15" i="10"/>
  <c r="D15" i="10"/>
  <c r="C5" i="10" s="1"/>
  <c r="D5" i="10"/>
  <c r="D7" i="9"/>
  <c r="D25" i="9"/>
  <c r="C7" i="9" s="1"/>
  <c r="F21" i="9"/>
  <c r="D21" i="9"/>
  <c r="F15" i="9"/>
  <c r="D5" i="9" s="1"/>
  <c r="D15" i="9"/>
  <c r="C5" i="9" s="1"/>
  <c r="D25" i="8"/>
  <c r="C7" i="8" s="1"/>
  <c r="F21" i="8"/>
  <c r="D6" i="8" s="1"/>
  <c r="D21" i="8"/>
  <c r="C6" i="8"/>
  <c r="F15" i="8"/>
  <c r="D15" i="8"/>
  <c r="C5" i="8" s="1"/>
  <c r="D5" i="8"/>
  <c r="D23" i="6"/>
  <c r="D19" i="6"/>
  <c r="F15" i="6"/>
  <c r="F19" i="6"/>
  <c r="D15" i="6"/>
  <c r="F26" i="10" l="1"/>
  <c r="F26" i="8"/>
  <c r="C8" i="8"/>
  <c r="D24" i="6"/>
  <c r="E6" i="6"/>
  <c r="D8" i="8"/>
  <c r="E7" i="6"/>
  <c r="C8" i="10"/>
  <c r="C8" i="9"/>
  <c r="F26" i="9"/>
  <c r="D8" i="10"/>
  <c r="E7" i="10" s="1"/>
  <c r="D8" i="9"/>
  <c r="C8" i="6" l="1"/>
  <c r="E8" i="6"/>
  <c r="E6" i="8"/>
  <c r="E5" i="8"/>
  <c r="E7" i="8"/>
  <c r="E6" i="10"/>
  <c r="E5" i="10"/>
  <c r="E6" i="9"/>
  <c r="E5" i="9"/>
  <c r="E7" i="9"/>
  <c r="E8" i="8" l="1"/>
  <c r="E8" i="10"/>
  <c r="E8" i="9"/>
  <c r="F24" i="6"/>
</calcChain>
</file>

<file path=xl/sharedStrings.xml><?xml version="1.0" encoding="utf-8"?>
<sst xmlns="http://schemas.openxmlformats.org/spreadsheetml/2006/main" count="113" uniqueCount="32">
  <si>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</si>
  <si>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</si>
  <si>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</si>
  <si>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</si>
  <si>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</si>
  <si>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</si>
  <si>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</si>
  <si>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</si>
  <si>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</si>
  <si>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</si>
  <si>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</si>
  <si>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</si>
  <si>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소계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</si>
  <si>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</si>
  <si>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</si>
  <si>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</si>
  <si>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</si>
  <si>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</si>
  <si>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</si>
  <si>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</si>
  <si>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</si>
  <si>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 xml:space="preserve">                                                   </t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</si>
  <si>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4월~6월)</t>
    </r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</si>
  <si>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5월)</t>
    </r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</si>
  <si>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6월)</t>
    </r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</si>
  <si>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4월)</t>
    </r>
    <phoneticPr fontId="4" type="noConversion"/>
  </si>
  <si>
    <t>㈜부광정보통신</t>
    <phoneticPr fontId="3" type="noConversion"/>
  </si>
  <si>
    <t>청사 정문 출입통제시스템 설치공사</t>
    <phoneticPr fontId="3" type="noConversion"/>
  </si>
  <si>
    <t>㈜F/L tech</t>
    <phoneticPr fontId="3" type="noConversion"/>
  </si>
  <si>
    <t>혁신시제품(미세먼지 차단 방진창) 구매</t>
    <phoneticPr fontId="3" type="noConversion"/>
  </si>
  <si>
    <t>종합건축사사무소우진</t>
    <phoneticPr fontId="3" type="noConversion"/>
  </si>
  <si>
    <t>대구지방조달청 본관동 장애인 등 편의시설 설치공사 설계용역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</si>
</sst>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/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4" applyFill="1">
      <alignment vertical="center"/>
    </xf>
    <xf numFmtId="0" fontId="5" fillId="0" borderId="0" xfId="4" applyFont="1" applyFill="1" applyAlignment="1">
      <alignment horizontal="center" vertical="center"/>
    </xf>
    <xf numFmtId="0" fontId="1" fillId="0" borderId="0" xfId="4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shrinkToFit="1"/>
    </xf>
    <xf numFmtId="0" fontId="1" fillId="0" borderId="0" xfId="4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4" applyFill="1" applyAlignment="1">
      <alignment vertical="center"/>
    </xf>
    <xf numFmtId="0" fontId="8" fillId="0" borderId="0" xfId="4" applyFont="1" applyFill="1">
      <alignment vertical="center"/>
    </xf>
    <xf numFmtId="177" fontId="10" fillId="0" borderId="14" xfId="4" applyNumberFormat="1" applyFont="1" applyFill="1" applyBorder="1" applyAlignment="1">
      <alignment horizontal="center" vertical="center"/>
    </xf>
    <xf numFmtId="176" fontId="10" fillId="0" borderId="14" xfId="4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4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right" vertical="center" shrinkToFit="1"/>
    </xf>
    <xf numFmtId="41" fontId="12" fillId="0" borderId="2" xfId="3" applyFont="1" applyFill="1" applyBorder="1" applyAlignment="1">
      <alignment horizontal="right" vertical="center" indent="1" shrinkToFit="1"/>
    </xf>
    <xf numFmtId="41" fontId="12" fillId="0" borderId="3" xfId="3" applyFont="1" applyFill="1" applyBorder="1" applyAlignment="1">
      <alignment horizontal="right" vertical="center" indent="1" shrinkToFit="1"/>
    </xf>
    <xf numFmtId="0" fontId="12" fillId="0" borderId="4" xfId="4" applyFont="1" applyFill="1" applyBorder="1" applyAlignment="1">
      <alignment horizontal="right" vertical="center" shrinkToFit="1"/>
    </xf>
    <xf numFmtId="179" fontId="12" fillId="0" borderId="4" xfId="4" applyNumberFormat="1" applyFont="1" applyFill="1" applyBorder="1" applyAlignment="1">
      <alignment horizontal="right" vertical="center" shrinkToFit="1"/>
    </xf>
    <xf numFmtId="176" fontId="9" fillId="3" borderId="16" xfId="4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4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4" applyFont="1" applyFill="1" applyBorder="1" applyAlignment="1">
      <alignment horizontal="center" vertical="center"/>
    </xf>
    <xf numFmtId="177" fontId="8" fillId="2" borderId="21" xfId="4" applyNumberFormat="1" applyFont="1" applyFill="1" applyBorder="1" applyAlignment="1">
      <alignment horizontal="center" vertical="center"/>
    </xf>
    <xf numFmtId="176" fontId="8" fillId="2" borderId="21" xfId="4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7" fontId="10" fillId="0" borderId="23" xfId="4" applyNumberFormat="1" applyFont="1" applyFill="1" applyBorder="1" applyAlignment="1">
      <alignment horizontal="center" vertical="center"/>
    </xf>
    <xf numFmtId="176" fontId="10" fillId="0" borderId="23" xfId="4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4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177" fontId="9" fillId="0" borderId="27" xfId="4" applyNumberFormat="1" applyFont="1" applyFill="1" applyBorder="1" applyAlignment="1">
      <alignment horizontal="center"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8" xfId="4" applyNumberFormat="1" applyFont="1" applyFill="1" applyBorder="1" applyAlignment="1">
      <alignment horizontal="center" vertical="center"/>
    </xf>
    <xf numFmtId="176" fontId="9" fillId="0" borderId="29" xfId="4" applyNumberFormat="1" applyFont="1" applyFill="1" applyBorder="1">
      <alignment vertical="center"/>
    </xf>
    <xf numFmtId="41" fontId="9" fillId="0" borderId="30" xfId="3" applyFont="1" applyFill="1" applyBorder="1" applyAlignment="1">
      <alignment vertical="center"/>
    </xf>
    <xf numFmtId="0" fontId="10" fillId="0" borderId="31" xfId="4" applyFont="1" applyFill="1" applyBorder="1" applyAlignment="1">
      <alignment vertical="center"/>
    </xf>
    <xf numFmtId="0" fontId="10" fillId="0" borderId="32" xfId="4" applyFont="1" applyFill="1" applyBorder="1" applyAlignment="1">
      <alignment vertical="center"/>
    </xf>
    <xf numFmtId="0" fontId="10" fillId="0" borderId="33" xfId="4" applyFont="1" applyFill="1" applyBorder="1" applyAlignment="1">
      <alignment vertical="center"/>
    </xf>
    <xf numFmtId="0" fontId="10" fillId="0" borderId="34" xfId="4" applyFont="1" applyFill="1" applyBorder="1" applyAlignment="1">
      <alignment vertical="center"/>
    </xf>
    <xf numFmtId="0" fontId="10" fillId="0" borderId="35" xfId="4" applyFont="1" applyFill="1" applyBorder="1" applyAlignment="1">
      <alignment vertical="center"/>
    </xf>
    <xf numFmtId="0" fontId="10" fillId="0" borderId="36" xfId="4" applyFont="1" applyFill="1" applyBorder="1" applyAlignment="1">
      <alignment vertical="center"/>
    </xf>
    <xf numFmtId="0" fontId="10" fillId="0" borderId="37" xfId="4" applyFont="1" applyFill="1" applyBorder="1" applyAlignment="1">
      <alignment horizontal="left" vertical="center"/>
    </xf>
    <xf numFmtId="0" fontId="10" fillId="0" borderId="38" xfId="4" applyFont="1" applyFill="1" applyBorder="1" applyAlignment="1">
      <alignment horizontal="left" vertical="center"/>
    </xf>
    <xf numFmtId="178" fontId="9" fillId="0" borderId="38" xfId="4" applyNumberFormat="1" applyFont="1" applyFill="1" applyBorder="1" applyAlignment="1">
      <alignment horizontal="center" vertical="center"/>
    </xf>
    <xf numFmtId="178" fontId="9" fillId="0" borderId="34" xfId="4" applyNumberFormat="1" applyFont="1" applyFill="1" applyBorder="1" applyAlignment="1">
      <alignment horizontal="center" vertical="center"/>
    </xf>
    <xf numFmtId="178" fontId="10" fillId="0" borderId="33" xfId="4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4" applyNumberFormat="1" applyFont="1" applyFill="1" applyBorder="1" applyAlignment="1">
      <alignment horizontal="center" vertical="center"/>
    </xf>
    <xf numFmtId="14" fontId="10" fillId="0" borderId="14" xfId="4" applyNumberFormat="1" applyFont="1" applyFill="1" applyBorder="1" applyAlignment="1">
      <alignment horizontal="center" vertical="center"/>
    </xf>
    <xf numFmtId="14" fontId="10" fillId="0" borderId="23" xfId="4" applyNumberFormat="1" applyFont="1" applyFill="1" applyBorder="1" applyAlignment="1">
      <alignment horizontal="center" vertical="center"/>
    </xf>
    <xf numFmtId="14" fontId="9" fillId="0" borderId="27" xfId="4" applyNumberFormat="1" applyFont="1" applyFill="1" applyBorder="1" applyAlignment="1">
      <alignment horizontal="center" vertical="center"/>
    </xf>
    <xf numFmtId="0" fontId="12" fillId="0" borderId="3" xfId="4" applyNumberFormat="1" applyFont="1" applyFill="1" applyBorder="1" applyAlignment="1">
      <alignment horizontal="right" vertical="center" shrinkToFit="1"/>
    </xf>
    <xf numFmtId="0" fontId="10" fillId="0" borderId="37" xfId="4" applyFont="1" applyFill="1" applyBorder="1" applyAlignment="1">
      <alignment horizontal="left" vertical="center" wrapText="1"/>
    </xf>
    <xf numFmtId="176" fontId="3" fillId="0" borderId="18" xfId="4" applyNumberFormat="1" applyFont="1" applyFill="1" applyBorder="1" applyAlignment="1">
      <alignment horizontal="center" vertical="center" wrapText="1"/>
    </xf>
    <xf numFmtId="178" fontId="10" fillId="0" borderId="37" xfId="4" applyNumberFormat="1" applyFont="1" applyFill="1" applyBorder="1" applyAlignment="1">
      <alignment horizontal="left" vertical="center"/>
    </xf>
    <xf numFmtId="178" fontId="10" fillId="0" borderId="33" xfId="4" applyNumberFormat="1" applyFont="1" applyFill="1" applyBorder="1" applyAlignment="1">
      <alignment horizontal="left" vertical="center"/>
    </xf>
    <xf numFmtId="0" fontId="12" fillId="0" borderId="4" xfId="4" applyNumberFormat="1" applyFont="1" applyFill="1" applyBorder="1" applyAlignment="1">
      <alignment horizontal="right" vertical="center" shrinkToFit="1"/>
    </xf>
    <xf numFmtId="178" fontId="9" fillId="0" borderId="29" xfId="4" applyNumberFormat="1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left" vertical="center" indent="2"/>
    </xf>
    <xf numFmtId="0" fontId="12" fillId="0" borderId="3" xfId="4" applyFont="1" applyFill="1" applyBorder="1" applyAlignment="1">
      <alignment horizontal="left" vertical="center" indent="2"/>
    </xf>
    <xf numFmtId="0" fontId="1" fillId="0" borderId="0" xfId="4" applyFont="1" applyFill="1" applyBorder="1" applyAlignment="1">
      <alignment horizontal="left" vertical="center" shrinkToFit="1"/>
    </xf>
    <xf numFmtId="178" fontId="9" fillId="0" borderId="16" xfId="4" applyNumberFormat="1" applyFont="1" applyFill="1" applyBorder="1" applyAlignment="1">
      <alignment horizontal="center" vertical="center" shrinkToFit="1"/>
    </xf>
    <xf numFmtId="0" fontId="11" fillId="2" borderId="10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2" fillId="0" borderId="11" xfId="4" applyFont="1" applyFill="1" applyBorder="1" applyAlignment="1">
      <alignment horizontal="left" vertical="center" indent="2"/>
    </xf>
    <xf numFmtId="0" fontId="12" fillId="0" borderId="2" xfId="4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1" fillId="2" borderId="1" xfId="4" applyNumberFormat="1" applyFont="1" applyFill="1" applyBorder="1" applyAlignment="1">
      <alignment horizontal="center" vertical="center"/>
    </xf>
    <xf numFmtId="176" fontId="11" fillId="2" borderId="13" xfId="4" applyNumberFormat="1" applyFont="1" applyFill="1" applyBorder="1" applyAlignment="1">
      <alignment horizontal="center" vertical="center"/>
    </xf>
    <xf numFmtId="178" fontId="9" fillId="0" borderId="25" xfId="4" applyNumberFormat="1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 shrinkToFit="1"/>
    </xf>
    <xf numFmtId="0" fontId="9" fillId="2" borderId="39" xfId="4" applyFont="1" applyFill="1" applyBorder="1" applyAlignment="1">
      <alignment horizontal="center" vertical="center"/>
    </xf>
    <xf numFmtId="0" fontId="9" fillId="2" borderId="16" xfId="4" applyFont="1" applyFill="1" applyBorder="1" applyAlignment="1">
      <alignment horizontal="center" vertical="center"/>
    </xf>
    <xf numFmtId="0" fontId="9" fillId="0" borderId="40" xfId="4" applyFont="1" applyFill="1" applyBorder="1" applyAlignment="1" applyProtection="1">
      <alignment horizontal="center" vertical="center" wrapText="1"/>
      <protection locked="0"/>
    </xf>
    <xf numFmtId="0" fontId="9" fillId="0" borderId="41" xfId="4" applyFont="1" applyFill="1" applyBorder="1" applyAlignment="1" applyProtection="1">
      <alignment horizontal="center" vertical="center" wrapText="1"/>
      <protection locked="0"/>
    </xf>
    <xf numFmtId="0" fontId="9" fillId="0" borderId="44" xfId="4" applyFont="1" applyFill="1" applyBorder="1" applyAlignment="1" applyProtection="1">
      <alignment horizontal="center" vertical="center" wrapText="1"/>
      <protection locked="0"/>
    </xf>
    <xf numFmtId="0" fontId="9" fillId="0" borderId="43" xfId="4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Fill="1" applyBorder="1" applyAlignment="1">
      <alignment horizontal="left" vertical="center"/>
    </xf>
    <xf numFmtId="0" fontId="6" fillId="0" borderId="9" xfId="4" applyFont="1" applyFill="1" applyBorder="1" applyAlignment="1">
      <alignment horizontal="left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42" xfId="4" applyFont="1" applyFill="1" applyBorder="1" applyAlignment="1" applyProtection="1">
      <alignment horizontal="center" vertical="center" wrapText="1"/>
      <protection locked="0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7" xfId="1" applyFont="1" applyFill="1" applyBorder="1" applyAlignment="1">
      <alignment horizontal="center" vertical="center"/>
    </xf>
    <xf numFmtId="9" fontId="12" fillId="0" borderId="3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178" fontId="12" fillId="0" borderId="3" xfId="4" applyNumberFormat="1" applyFont="1" applyFill="1" applyBorder="1" applyAlignment="1">
      <alignment horizontal="right" vertical="center" shrinkToFit="1"/>
    </xf>
    <xf numFmtId="178" fontId="12" fillId="0" borderId="2" xfId="4" applyNumberFormat="1" applyFont="1" applyFill="1" applyBorder="1" applyAlignment="1">
      <alignment horizontal="right" vertical="center" shrinkToFit="1"/>
    </xf>
  </cellXfs>
  <cellStyles count="5">
    <cellStyle name="백분율 2" xfId="1"/>
    <cellStyle name="쉼표 [0]" xfId="2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selection activeCell="D8" sqref="D8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85" t="s">
        <v>22</v>
      </c>
      <c r="B1" s="85"/>
      <c r="C1" s="85"/>
      <c r="D1" s="85"/>
      <c r="E1" s="85"/>
      <c r="F1" s="85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84" t="s">
        <v>17</v>
      </c>
      <c r="B3" s="84"/>
      <c r="C3" s="84"/>
      <c r="F3" s="6" t="s">
        <v>19</v>
      </c>
    </row>
    <row r="4" spans="1:11" ht="20.25" customHeight="1" thickBot="1" x14ac:dyDescent="0.2">
      <c r="A4" s="67" t="s">
        <v>10</v>
      </c>
      <c r="B4" s="68"/>
      <c r="C4" s="14" t="s">
        <v>9</v>
      </c>
      <c r="D4" s="15" t="s">
        <v>11</v>
      </c>
      <c r="E4" s="73" t="s">
        <v>0</v>
      </c>
      <c r="F4" s="74"/>
    </row>
    <row r="5" spans="1:11" ht="20.25" customHeight="1" thickTop="1" x14ac:dyDescent="0.15">
      <c r="A5" s="69" t="s">
        <v>13</v>
      </c>
      <c r="B5" s="70"/>
      <c r="C5" s="94">
        <f>D15</f>
        <v>1</v>
      </c>
      <c r="D5" s="17">
        <f>F15</f>
        <v>27401000</v>
      </c>
      <c r="E5" s="71">
        <f>D5/$D$8</f>
        <v>0.41212567870410755</v>
      </c>
      <c r="F5" s="72"/>
    </row>
    <row r="6" spans="1:11" ht="20.25" customHeight="1" x14ac:dyDescent="0.15">
      <c r="A6" s="63" t="s">
        <v>14</v>
      </c>
      <c r="B6" s="64"/>
      <c r="C6" s="93">
        <f>D19</f>
        <v>1</v>
      </c>
      <c r="D6" s="18">
        <f>F19</f>
        <v>19960000</v>
      </c>
      <c r="E6" s="91">
        <f>D6/$D$8</f>
        <v>0.3002090634259329</v>
      </c>
      <c r="F6" s="92"/>
    </row>
    <row r="7" spans="1:11" ht="20.25" customHeight="1" x14ac:dyDescent="0.15">
      <c r="A7" s="63" t="s">
        <v>15</v>
      </c>
      <c r="B7" s="64"/>
      <c r="C7" s="93">
        <f>D23</f>
        <v>1</v>
      </c>
      <c r="D7" s="18">
        <f>F23</f>
        <v>19126000</v>
      </c>
      <c r="E7" s="91">
        <f>D7/$D$8</f>
        <v>0.28766525786995956</v>
      </c>
      <c r="F7" s="92"/>
    </row>
    <row r="8" spans="1:11" ht="20.25" customHeight="1" x14ac:dyDescent="0.15">
      <c r="A8" s="87" t="s">
        <v>1</v>
      </c>
      <c r="B8" s="88"/>
      <c r="C8" s="61">
        <f>D24</f>
        <v>3</v>
      </c>
      <c r="D8" s="20">
        <f>SUM(D5:D7)</f>
        <v>66487000</v>
      </c>
      <c r="E8" s="89">
        <f>SUM(E5:F7)</f>
        <v>1</v>
      </c>
      <c r="F8" s="90"/>
    </row>
    <row r="9" spans="1:11" ht="20.25" customHeight="1" x14ac:dyDescent="0.15">
      <c r="A9" s="65"/>
      <c r="B9" s="65"/>
      <c r="C9" s="3"/>
      <c r="D9" s="4"/>
      <c r="E9" s="4"/>
    </row>
    <row r="10" spans="1:11" ht="20.25" customHeight="1" x14ac:dyDescent="0.15">
      <c r="A10" s="83" t="s">
        <v>18</v>
      </c>
      <c r="B10" s="83"/>
      <c r="C10" s="5"/>
      <c r="F10" s="6" t="s">
        <v>20</v>
      </c>
    </row>
    <row r="11" spans="1:11" ht="15.75" customHeight="1" thickBot="1" x14ac:dyDescent="0.2">
      <c r="A11" s="25" t="s">
        <v>2</v>
      </c>
      <c r="B11" s="26" t="s">
        <v>5</v>
      </c>
      <c r="C11" s="27" t="s">
        <v>8</v>
      </c>
      <c r="D11" s="76" t="s">
        <v>3</v>
      </c>
      <c r="E11" s="76"/>
      <c r="F11" s="28" t="s">
        <v>4</v>
      </c>
    </row>
    <row r="12" spans="1:11" ht="15.75" customHeight="1" thickTop="1" x14ac:dyDescent="0.15">
      <c r="A12" s="86" t="s">
        <v>13</v>
      </c>
      <c r="B12" s="52">
        <v>44341</v>
      </c>
      <c r="C12" s="23" t="s">
        <v>28</v>
      </c>
      <c r="D12" s="39" t="s">
        <v>29</v>
      </c>
      <c r="E12" s="40"/>
      <c r="F12" s="24">
        <v>27401000</v>
      </c>
    </row>
    <row r="13" spans="1:11" ht="15.75" customHeight="1" x14ac:dyDescent="0.15">
      <c r="A13" s="79"/>
      <c r="B13" s="11"/>
      <c r="C13" s="12"/>
      <c r="D13" s="41"/>
      <c r="E13" s="42"/>
      <c r="F13" s="13"/>
    </row>
    <row r="14" spans="1:11" ht="15.75" customHeight="1" x14ac:dyDescent="0.15">
      <c r="A14" s="79"/>
      <c r="B14" s="29"/>
      <c r="C14" s="30"/>
      <c r="D14" s="43"/>
      <c r="E14" s="44"/>
      <c r="F14" s="31"/>
    </row>
    <row r="15" spans="1:11" s="10" customFormat="1" ht="15.75" customHeight="1" x14ac:dyDescent="0.15">
      <c r="A15" s="82"/>
      <c r="B15" s="34" t="s">
        <v>6</v>
      </c>
      <c r="C15" s="32"/>
      <c r="D15" s="75">
        <f>COUNTA(D12:D12)</f>
        <v>1</v>
      </c>
      <c r="E15" s="75"/>
      <c r="F15" s="33">
        <f>SUM(F12:F12)</f>
        <v>27401000</v>
      </c>
    </row>
    <row r="16" spans="1:11" ht="15.75" customHeight="1" x14ac:dyDescent="0.15">
      <c r="A16" s="81" t="s">
        <v>16</v>
      </c>
      <c r="B16" s="52">
        <v>44343</v>
      </c>
      <c r="C16" s="23" t="s">
        <v>30</v>
      </c>
      <c r="D16" s="45" t="s">
        <v>31</v>
      </c>
      <c r="E16" s="46"/>
      <c r="F16" s="24">
        <v>19960000</v>
      </c>
      <c r="G16"/>
      <c r="H16"/>
      <c r="I16"/>
      <c r="J16" s="7"/>
      <c r="K16" s="8"/>
    </row>
    <row r="17" spans="1:11" ht="15.75" customHeight="1" x14ac:dyDescent="0.15">
      <c r="A17" s="79"/>
      <c r="B17" s="52"/>
      <c r="C17" s="23"/>
      <c r="D17" s="45"/>
      <c r="E17" s="46"/>
      <c r="F17" s="24"/>
      <c r="G17"/>
      <c r="H17"/>
      <c r="I17"/>
      <c r="J17" s="7"/>
      <c r="K17" s="8"/>
    </row>
    <row r="18" spans="1:11" ht="15.75" customHeight="1" x14ac:dyDescent="0.15">
      <c r="A18" s="79"/>
      <c r="B18" s="52"/>
      <c r="C18" s="23"/>
      <c r="D18" s="45"/>
      <c r="E18" s="46"/>
      <c r="F18" s="24"/>
      <c r="G18"/>
      <c r="H18"/>
      <c r="I18"/>
      <c r="J18" s="7"/>
      <c r="K18" s="8"/>
    </row>
    <row r="19" spans="1:11" s="10" customFormat="1" ht="15.75" customHeight="1" x14ac:dyDescent="0.15">
      <c r="A19" s="82"/>
      <c r="B19" s="34" t="s">
        <v>6</v>
      </c>
      <c r="C19" s="32"/>
      <c r="D19" s="75">
        <f>COUNTA(D16:D18)</f>
        <v>1</v>
      </c>
      <c r="E19" s="75"/>
      <c r="F19" s="35">
        <f>SUM(F16:F16)</f>
        <v>19960000</v>
      </c>
    </row>
    <row r="20" spans="1:11" s="10" customFormat="1" ht="15.75" customHeight="1" x14ac:dyDescent="0.15">
      <c r="A20" s="79" t="s">
        <v>15</v>
      </c>
      <c r="B20" s="52">
        <v>44293</v>
      </c>
      <c r="C20" s="23" t="s">
        <v>26</v>
      </c>
      <c r="D20" s="59" t="s">
        <v>27</v>
      </c>
      <c r="E20" s="47"/>
      <c r="F20" s="50">
        <v>19126000</v>
      </c>
    </row>
    <row r="21" spans="1:11" s="10" customFormat="1" ht="15.75" customHeight="1" x14ac:dyDescent="0.15">
      <c r="A21" s="79"/>
      <c r="B21" s="53"/>
      <c r="C21" s="12"/>
      <c r="D21" s="60"/>
      <c r="E21" s="48"/>
      <c r="F21" s="51"/>
    </row>
    <row r="22" spans="1:11" ht="15.75" customHeight="1" x14ac:dyDescent="0.15">
      <c r="A22" s="79"/>
      <c r="B22" s="11"/>
      <c r="C22" s="12"/>
      <c r="D22" s="41"/>
      <c r="E22" s="42"/>
      <c r="F22" s="13"/>
      <c r="I22" s="1" t="s">
        <v>21</v>
      </c>
    </row>
    <row r="23" spans="1:11" ht="15.75" customHeight="1" thickBot="1" x14ac:dyDescent="0.2">
      <c r="A23" s="80"/>
      <c r="B23" s="36" t="s">
        <v>12</v>
      </c>
      <c r="C23" s="37"/>
      <c r="D23" s="62">
        <f>COUNTA(D20:D22)</f>
        <v>1</v>
      </c>
      <c r="E23" s="62"/>
      <c r="F23" s="38">
        <f>SUM(F20:F22)</f>
        <v>19126000</v>
      </c>
    </row>
    <row r="24" spans="1:11" s="10" customFormat="1" ht="15.75" customHeight="1" x14ac:dyDescent="0.15">
      <c r="A24" s="77" t="s">
        <v>7</v>
      </c>
      <c r="B24" s="78"/>
      <c r="C24" s="21"/>
      <c r="D24" s="66">
        <f>D15+D19+D23</f>
        <v>3</v>
      </c>
      <c r="E24" s="66"/>
      <c r="F24" s="22">
        <f>F15+F19+F23</f>
        <v>66487000</v>
      </c>
    </row>
  </sheetData>
  <mergeCells count="23">
    <mergeCell ref="A3:C3"/>
    <mergeCell ref="A1:F1"/>
    <mergeCell ref="A12:A15"/>
    <mergeCell ref="A8:B8"/>
    <mergeCell ref="E8:F8"/>
    <mergeCell ref="E6:F6"/>
    <mergeCell ref="E7:F7"/>
    <mergeCell ref="D23:E23"/>
    <mergeCell ref="A7:B7"/>
    <mergeCell ref="A9:B9"/>
    <mergeCell ref="D24:E24"/>
    <mergeCell ref="A4:B4"/>
    <mergeCell ref="A5:B5"/>
    <mergeCell ref="E5:F5"/>
    <mergeCell ref="E4:F4"/>
    <mergeCell ref="D19:E19"/>
    <mergeCell ref="D11:E11"/>
    <mergeCell ref="A24:B24"/>
    <mergeCell ref="A6:B6"/>
    <mergeCell ref="A20:A23"/>
    <mergeCell ref="D15:E15"/>
    <mergeCell ref="A16:A19"/>
    <mergeCell ref="A10:B10"/>
  </mergeCells>
  <phoneticPr fontId="4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D29" sqref="D29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85" t="s">
        <v>25</v>
      </c>
      <c r="B1" s="85"/>
      <c r="C1" s="85"/>
      <c r="D1" s="85"/>
      <c r="E1" s="85"/>
      <c r="F1" s="85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84" t="s">
        <v>17</v>
      </c>
      <c r="B3" s="84"/>
      <c r="C3" s="84"/>
      <c r="F3" s="6" t="s">
        <v>19</v>
      </c>
    </row>
    <row r="4" spans="1:11" ht="20.25" customHeight="1" thickBot="1" x14ac:dyDescent="0.2">
      <c r="A4" s="67" t="s">
        <v>10</v>
      </c>
      <c r="B4" s="68"/>
      <c r="C4" s="14" t="s">
        <v>9</v>
      </c>
      <c r="D4" s="15" t="s">
        <v>11</v>
      </c>
      <c r="E4" s="73" t="s">
        <v>0</v>
      </c>
      <c r="F4" s="74"/>
    </row>
    <row r="5" spans="1:11" ht="20.25" customHeight="1" thickTop="1" x14ac:dyDescent="0.15">
      <c r="A5" s="69" t="s">
        <v>13</v>
      </c>
      <c r="B5" s="70"/>
      <c r="C5" s="16">
        <f>D15</f>
        <v>0</v>
      </c>
      <c r="D5" s="17">
        <f>F15</f>
        <v>0</v>
      </c>
      <c r="E5" s="71">
        <f>D5/$D$8</f>
        <v>0</v>
      </c>
      <c r="F5" s="72"/>
    </row>
    <row r="6" spans="1:11" ht="20.25" customHeight="1" x14ac:dyDescent="0.15">
      <c r="A6" s="63" t="s">
        <v>14</v>
      </c>
      <c r="B6" s="64"/>
      <c r="C6" s="56">
        <f>D21</f>
        <v>0</v>
      </c>
      <c r="D6" s="18">
        <f>F21</f>
        <v>0</v>
      </c>
      <c r="E6" s="91">
        <f>D6/$D$8</f>
        <v>0</v>
      </c>
      <c r="F6" s="92"/>
    </row>
    <row r="7" spans="1:11" ht="20.25" customHeight="1" x14ac:dyDescent="0.15">
      <c r="A7" s="63" t="s">
        <v>15</v>
      </c>
      <c r="B7" s="64"/>
      <c r="C7" s="56">
        <f>D25</f>
        <v>1</v>
      </c>
      <c r="D7" s="18">
        <f>F25</f>
        <v>19126000</v>
      </c>
      <c r="E7" s="91">
        <f>D7/$D$8</f>
        <v>1</v>
      </c>
      <c r="F7" s="92"/>
    </row>
    <row r="8" spans="1:11" ht="20.25" customHeight="1" x14ac:dyDescent="0.15">
      <c r="A8" s="87" t="s">
        <v>1</v>
      </c>
      <c r="B8" s="88"/>
      <c r="C8" s="19">
        <f>SUM(C5:C7)</f>
        <v>1</v>
      </c>
      <c r="D8" s="20">
        <f>SUM(D5:D7)</f>
        <v>19126000</v>
      </c>
      <c r="E8" s="89">
        <f>SUM(E5:F7)</f>
        <v>1</v>
      </c>
      <c r="F8" s="90"/>
    </row>
    <row r="9" spans="1:11" ht="20.25" customHeight="1" x14ac:dyDescent="0.15">
      <c r="A9" s="65"/>
      <c r="B9" s="65"/>
      <c r="C9" s="3"/>
      <c r="D9" s="4"/>
      <c r="E9" s="4"/>
    </row>
    <row r="10" spans="1:11" ht="20.25" customHeight="1" x14ac:dyDescent="0.15">
      <c r="A10" s="83" t="s">
        <v>18</v>
      </c>
      <c r="B10" s="83"/>
      <c r="C10" s="5"/>
      <c r="F10" s="6" t="s">
        <v>20</v>
      </c>
    </row>
    <row r="11" spans="1:11" ht="15.75" customHeight="1" thickBot="1" x14ac:dyDescent="0.2">
      <c r="A11" s="25" t="s">
        <v>2</v>
      </c>
      <c r="B11" s="26" t="s">
        <v>5</v>
      </c>
      <c r="C11" s="27" t="s">
        <v>8</v>
      </c>
      <c r="D11" s="76" t="s">
        <v>3</v>
      </c>
      <c r="E11" s="76"/>
      <c r="F11" s="28" t="s">
        <v>4</v>
      </c>
    </row>
    <row r="12" spans="1:11" ht="15.75" customHeight="1" thickTop="1" x14ac:dyDescent="0.15">
      <c r="A12" s="86" t="s">
        <v>13</v>
      </c>
      <c r="B12" s="52"/>
      <c r="C12" s="23"/>
      <c r="D12" s="39"/>
      <c r="E12" s="40"/>
      <c r="F12" s="24"/>
    </row>
    <row r="13" spans="1:11" ht="15.75" customHeight="1" x14ac:dyDescent="0.15">
      <c r="A13" s="79"/>
      <c r="B13" s="53"/>
      <c r="C13" s="12"/>
      <c r="D13" s="41"/>
      <c r="E13" s="42"/>
      <c r="F13" s="13"/>
    </row>
    <row r="14" spans="1:11" ht="15.75" customHeight="1" x14ac:dyDescent="0.15">
      <c r="A14" s="79"/>
      <c r="B14" s="54"/>
      <c r="C14" s="30"/>
      <c r="D14" s="43"/>
      <c r="E14" s="44"/>
      <c r="F14" s="31"/>
    </row>
    <row r="15" spans="1:11" s="10" customFormat="1" ht="15.75" customHeight="1" x14ac:dyDescent="0.15">
      <c r="A15" s="82"/>
      <c r="B15" s="55" t="s">
        <v>6</v>
      </c>
      <c r="C15" s="32"/>
      <c r="D15" s="75">
        <f>COUNTA(D12:D14)</f>
        <v>0</v>
      </c>
      <c r="E15" s="75"/>
      <c r="F15" s="33">
        <f>SUM(F12:F14)</f>
        <v>0</v>
      </c>
    </row>
    <row r="16" spans="1:11" ht="15.75" customHeight="1" x14ac:dyDescent="0.15">
      <c r="A16" s="81" t="s">
        <v>16</v>
      </c>
      <c r="B16" s="52"/>
      <c r="C16" s="23"/>
      <c r="D16" s="45"/>
      <c r="E16" s="46"/>
      <c r="F16" s="24"/>
      <c r="G16"/>
      <c r="H16"/>
      <c r="I16"/>
      <c r="J16" s="7"/>
      <c r="K16" s="8"/>
    </row>
    <row r="17" spans="1:11" ht="15.75" customHeight="1" x14ac:dyDescent="0.15">
      <c r="A17" s="79"/>
      <c r="B17" s="52"/>
      <c r="C17" s="23"/>
      <c r="D17" s="45"/>
      <c r="E17" s="46"/>
      <c r="F17" s="24"/>
      <c r="G17"/>
      <c r="H17"/>
      <c r="I17"/>
      <c r="J17" s="7"/>
      <c r="K17" s="8"/>
    </row>
    <row r="18" spans="1:11" ht="15.75" customHeight="1" x14ac:dyDescent="0.15">
      <c r="A18" s="79"/>
      <c r="B18" s="52"/>
      <c r="C18" s="23"/>
      <c r="D18" s="45"/>
      <c r="E18" s="46"/>
      <c r="F18" s="24"/>
      <c r="G18"/>
      <c r="H18"/>
      <c r="I18"/>
      <c r="J18" s="7"/>
      <c r="K18" s="8"/>
    </row>
    <row r="19" spans="1:11" ht="15.75" customHeight="1" x14ac:dyDescent="0.15">
      <c r="A19" s="79"/>
      <c r="B19" s="52"/>
      <c r="C19" s="23"/>
      <c r="D19" s="45"/>
      <c r="E19" s="46"/>
      <c r="F19" s="24"/>
      <c r="G19"/>
      <c r="H19"/>
      <c r="I19"/>
      <c r="J19" s="7"/>
      <c r="K19" s="8"/>
    </row>
    <row r="20" spans="1:11" ht="15.75" customHeight="1" x14ac:dyDescent="0.15">
      <c r="A20" s="79"/>
      <c r="B20" s="52"/>
      <c r="C20" s="23"/>
      <c r="D20" s="45"/>
      <c r="E20" s="46"/>
      <c r="F20" s="24"/>
      <c r="G20"/>
      <c r="H20"/>
      <c r="I20"/>
      <c r="J20" s="7"/>
      <c r="K20" s="8"/>
    </row>
    <row r="21" spans="1:11" s="10" customFormat="1" ht="15.75" customHeight="1" x14ac:dyDescent="0.15">
      <c r="A21" s="82"/>
      <c r="B21" s="55" t="s">
        <v>6</v>
      </c>
      <c r="C21" s="32"/>
      <c r="D21" s="75">
        <f>COUNTA(D16:D20)</f>
        <v>0</v>
      </c>
      <c r="E21" s="75"/>
      <c r="F21" s="35">
        <f>SUM(F16:F20)</f>
        <v>0</v>
      </c>
    </row>
    <row r="22" spans="1:11" s="10" customFormat="1" ht="15.75" customHeight="1" x14ac:dyDescent="0.15">
      <c r="A22" s="79" t="s">
        <v>15</v>
      </c>
      <c r="B22" s="52">
        <v>44293</v>
      </c>
      <c r="C22" s="23" t="s">
        <v>26</v>
      </c>
      <c r="D22" s="59" t="s">
        <v>27</v>
      </c>
      <c r="E22" s="47"/>
      <c r="F22" s="50">
        <v>19126000</v>
      </c>
    </row>
    <row r="23" spans="1:11" s="10" customFormat="1" ht="15.75" customHeight="1" x14ac:dyDescent="0.15">
      <c r="A23" s="79"/>
      <c r="B23" s="53"/>
      <c r="C23" s="12"/>
      <c r="D23" s="49"/>
      <c r="E23" s="48"/>
      <c r="F23" s="51"/>
    </row>
    <row r="24" spans="1:11" ht="15.75" customHeight="1" x14ac:dyDescent="0.15">
      <c r="A24" s="79"/>
      <c r="B24" s="53"/>
      <c r="C24" s="12"/>
      <c r="D24" s="41"/>
      <c r="E24" s="42"/>
      <c r="F24" s="13"/>
    </row>
    <row r="25" spans="1:11" ht="15.75" customHeight="1" thickBot="1" x14ac:dyDescent="0.2">
      <c r="A25" s="80"/>
      <c r="B25" s="36" t="s">
        <v>6</v>
      </c>
      <c r="C25" s="37"/>
      <c r="D25" s="62">
        <f>COUNTA(D22:D24)</f>
        <v>1</v>
      </c>
      <c r="E25" s="62"/>
      <c r="F25" s="38">
        <f>SUM(F22:F24)</f>
        <v>19126000</v>
      </c>
    </row>
    <row r="26" spans="1:11" s="10" customFormat="1" ht="15.75" customHeight="1" x14ac:dyDescent="0.15">
      <c r="A26" s="77" t="s">
        <v>7</v>
      </c>
      <c r="B26" s="78"/>
      <c r="C26" s="21"/>
      <c r="D26" s="66"/>
      <c r="E26" s="66"/>
      <c r="F26" s="22">
        <f>F15+F21+F25</f>
        <v>19126000</v>
      </c>
    </row>
  </sheetData>
  <mergeCells count="23"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  <mergeCell ref="A6:B6"/>
    <mergeCell ref="E6:F6"/>
    <mergeCell ref="A7:B7"/>
    <mergeCell ref="E7:F7"/>
    <mergeCell ref="A8:B8"/>
    <mergeCell ref="E8:F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8" sqref="C28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85" t="s">
        <v>23</v>
      </c>
      <c r="B1" s="85"/>
      <c r="C1" s="85"/>
      <c r="D1" s="85"/>
      <c r="E1" s="85"/>
      <c r="F1" s="85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84" t="s">
        <v>17</v>
      </c>
      <c r="B3" s="84"/>
      <c r="C3" s="84"/>
      <c r="F3" s="6" t="s">
        <v>19</v>
      </c>
    </row>
    <row r="4" spans="1:11" ht="20.25" customHeight="1" thickBot="1" x14ac:dyDescent="0.2">
      <c r="A4" s="67" t="s">
        <v>10</v>
      </c>
      <c r="B4" s="68"/>
      <c r="C4" s="14" t="s">
        <v>9</v>
      </c>
      <c r="D4" s="15" t="s">
        <v>11</v>
      </c>
      <c r="E4" s="73" t="s">
        <v>0</v>
      </c>
      <c r="F4" s="74"/>
    </row>
    <row r="5" spans="1:11" ht="20.25" customHeight="1" thickTop="1" x14ac:dyDescent="0.15">
      <c r="A5" s="69" t="s">
        <v>13</v>
      </c>
      <c r="B5" s="70"/>
      <c r="C5" s="16">
        <f>D15</f>
        <v>1</v>
      </c>
      <c r="D5" s="17">
        <f>F15</f>
        <v>27401000</v>
      </c>
      <c r="E5" s="71">
        <f>D5/$D$8</f>
        <v>0.57855619602626629</v>
      </c>
      <c r="F5" s="72"/>
    </row>
    <row r="6" spans="1:11" ht="20.25" customHeight="1" x14ac:dyDescent="0.15">
      <c r="A6" s="63" t="s">
        <v>14</v>
      </c>
      <c r="B6" s="64"/>
      <c r="C6" s="56">
        <f>D21</f>
        <v>1</v>
      </c>
      <c r="D6" s="18">
        <f>F21</f>
        <v>19960000</v>
      </c>
      <c r="E6" s="91">
        <f>D6/$D$8</f>
        <v>0.42144380397373365</v>
      </c>
      <c r="F6" s="92"/>
    </row>
    <row r="7" spans="1:11" ht="20.25" customHeight="1" x14ac:dyDescent="0.15">
      <c r="A7" s="63" t="s">
        <v>15</v>
      </c>
      <c r="B7" s="64"/>
      <c r="C7" s="56">
        <f>D25</f>
        <v>0</v>
      </c>
      <c r="D7" s="18">
        <f>F25</f>
        <v>0</v>
      </c>
      <c r="E7" s="91">
        <f>D7/$D$8</f>
        <v>0</v>
      </c>
      <c r="F7" s="92"/>
    </row>
    <row r="8" spans="1:11" ht="20.25" customHeight="1" x14ac:dyDescent="0.15">
      <c r="A8" s="87" t="s">
        <v>1</v>
      </c>
      <c r="B8" s="88"/>
      <c r="C8" s="19">
        <f>SUM(C5:C7)</f>
        <v>2</v>
      </c>
      <c r="D8" s="20">
        <f>SUM(D5:D7)</f>
        <v>47361000</v>
      </c>
      <c r="E8" s="89">
        <f>SUM(E5:F7)</f>
        <v>1</v>
      </c>
      <c r="F8" s="90"/>
    </row>
    <row r="9" spans="1:11" ht="20.25" customHeight="1" x14ac:dyDescent="0.15">
      <c r="A9" s="65"/>
      <c r="B9" s="65"/>
      <c r="C9" s="3"/>
      <c r="D9" s="4"/>
      <c r="E9" s="4"/>
    </row>
    <row r="10" spans="1:11" ht="20.25" customHeight="1" x14ac:dyDescent="0.15">
      <c r="A10" s="83" t="s">
        <v>18</v>
      </c>
      <c r="B10" s="83"/>
      <c r="C10" s="5"/>
      <c r="F10" s="6" t="s">
        <v>20</v>
      </c>
    </row>
    <row r="11" spans="1:11" ht="15.75" customHeight="1" thickBot="1" x14ac:dyDescent="0.2">
      <c r="A11" s="25" t="s">
        <v>2</v>
      </c>
      <c r="B11" s="26" t="s">
        <v>5</v>
      </c>
      <c r="C11" s="27" t="s">
        <v>8</v>
      </c>
      <c r="D11" s="76" t="s">
        <v>3</v>
      </c>
      <c r="E11" s="76"/>
      <c r="F11" s="28" t="s">
        <v>4</v>
      </c>
    </row>
    <row r="12" spans="1:11" ht="15.75" customHeight="1" thickTop="1" x14ac:dyDescent="0.15">
      <c r="A12" s="86" t="s">
        <v>13</v>
      </c>
      <c r="B12" s="52">
        <v>44341</v>
      </c>
      <c r="C12" s="23" t="s">
        <v>28</v>
      </c>
      <c r="D12" s="39" t="s">
        <v>29</v>
      </c>
      <c r="E12" s="40"/>
      <c r="F12" s="24">
        <v>27401000</v>
      </c>
    </row>
    <row r="13" spans="1:11" ht="15.75" customHeight="1" x14ac:dyDescent="0.15">
      <c r="A13" s="79"/>
      <c r="B13" s="53"/>
      <c r="C13" s="12"/>
      <c r="D13" s="41"/>
      <c r="E13" s="42"/>
      <c r="F13" s="13"/>
    </row>
    <row r="14" spans="1:11" ht="15.75" customHeight="1" x14ac:dyDescent="0.15">
      <c r="A14" s="79"/>
      <c r="B14" s="54"/>
      <c r="C14" s="30"/>
      <c r="D14" s="43"/>
      <c r="E14" s="44"/>
      <c r="F14" s="31"/>
    </row>
    <row r="15" spans="1:11" s="10" customFormat="1" ht="15.75" customHeight="1" x14ac:dyDescent="0.15">
      <c r="A15" s="82"/>
      <c r="B15" s="55" t="s">
        <v>6</v>
      </c>
      <c r="C15" s="32"/>
      <c r="D15" s="75">
        <f>COUNTA(D12:D14)</f>
        <v>1</v>
      </c>
      <c r="E15" s="75"/>
      <c r="F15" s="33">
        <f>SUM(F12:F14)</f>
        <v>27401000</v>
      </c>
    </row>
    <row r="16" spans="1:11" ht="15.75" customHeight="1" x14ac:dyDescent="0.15">
      <c r="A16" s="81" t="s">
        <v>16</v>
      </c>
      <c r="B16" s="52">
        <v>44343</v>
      </c>
      <c r="C16" s="23" t="s">
        <v>30</v>
      </c>
      <c r="D16" s="45" t="s">
        <v>31</v>
      </c>
      <c r="E16" s="46"/>
      <c r="F16" s="24">
        <v>19960000</v>
      </c>
      <c r="G16"/>
      <c r="H16"/>
      <c r="I16"/>
      <c r="J16" s="7"/>
      <c r="K16" s="8"/>
    </row>
    <row r="17" spans="1:11" ht="15.75" customHeight="1" x14ac:dyDescent="0.15">
      <c r="A17" s="79"/>
      <c r="B17" s="52"/>
      <c r="C17" s="23"/>
      <c r="D17" s="45"/>
      <c r="E17" s="46"/>
      <c r="F17" s="24"/>
      <c r="G17"/>
      <c r="H17"/>
      <c r="I17"/>
      <c r="J17" s="7"/>
      <c r="K17" s="8"/>
    </row>
    <row r="18" spans="1:11" ht="15.75" customHeight="1" x14ac:dyDescent="0.15">
      <c r="A18" s="79"/>
      <c r="B18" s="52"/>
      <c r="C18" s="23"/>
      <c r="D18" s="45"/>
      <c r="E18" s="46"/>
      <c r="F18" s="24"/>
      <c r="G18"/>
      <c r="H18"/>
      <c r="I18"/>
      <c r="J18" s="7"/>
      <c r="K18" s="8"/>
    </row>
    <row r="19" spans="1:11" ht="15.75" customHeight="1" x14ac:dyDescent="0.15">
      <c r="A19" s="79"/>
      <c r="B19" s="52"/>
      <c r="C19" s="23"/>
      <c r="D19" s="45"/>
      <c r="E19" s="46"/>
      <c r="F19" s="24"/>
      <c r="G19"/>
      <c r="H19"/>
      <c r="I19"/>
      <c r="J19" s="7"/>
      <c r="K19" s="8"/>
    </row>
    <row r="20" spans="1:11" ht="15.75" customHeight="1" x14ac:dyDescent="0.15">
      <c r="A20" s="79"/>
      <c r="B20" s="52"/>
      <c r="C20" s="23"/>
      <c r="D20" s="45"/>
      <c r="E20" s="46"/>
      <c r="F20" s="24"/>
      <c r="G20"/>
      <c r="H20"/>
      <c r="I20"/>
      <c r="J20" s="7"/>
      <c r="K20" s="8"/>
    </row>
    <row r="21" spans="1:11" s="10" customFormat="1" ht="15.75" customHeight="1" x14ac:dyDescent="0.15">
      <c r="A21" s="82"/>
      <c r="B21" s="55" t="s">
        <v>6</v>
      </c>
      <c r="C21" s="32"/>
      <c r="D21" s="75">
        <f>COUNTA(D16:D20)</f>
        <v>1</v>
      </c>
      <c r="E21" s="75"/>
      <c r="F21" s="35">
        <f>SUM(F16:F20)</f>
        <v>19960000</v>
      </c>
    </row>
    <row r="22" spans="1:11" s="10" customFormat="1" ht="15.75" customHeight="1" x14ac:dyDescent="0.15">
      <c r="A22" s="79" t="s">
        <v>15</v>
      </c>
      <c r="B22" s="52"/>
      <c r="C22" s="12"/>
      <c r="D22" s="60"/>
      <c r="E22" s="48"/>
      <c r="F22" s="51"/>
    </row>
    <row r="23" spans="1:11" s="10" customFormat="1" ht="15.75" customHeight="1" x14ac:dyDescent="0.15">
      <c r="A23" s="79"/>
      <c r="B23" s="53"/>
      <c r="C23" s="12"/>
      <c r="D23" s="60"/>
      <c r="E23" s="48"/>
      <c r="F23" s="51"/>
    </row>
    <row r="24" spans="1:11" ht="15.75" customHeight="1" x14ac:dyDescent="0.15">
      <c r="A24" s="79"/>
      <c r="B24" s="53"/>
      <c r="C24" s="12"/>
      <c r="D24" s="41"/>
      <c r="E24" s="42"/>
      <c r="F24" s="13"/>
    </row>
    <row r="25" spans="1:11" ht="15.75" customHeight="1" thickBot="1" x14ac:dyDescent="0.2">
      <c r="A25" s="80"/>
      <c r="B25" s="36" t="s">
        <v>6</v>
      </c>
      <c r="C25" s="37"/>
      <c r="D25" s="62">
        <f>COUNTA(D22:D24)</f>
        <v>0</v>
      </c>
      <c r="E25" s="62"/>
      <c r="F25" s="38">
        <f>SUM(F22:F24)</f>
        <v>0</v>
      </c>
    </row>
    <row r="26" spans="1:11" s="10" customFormat="1" ht="15.75" customHeight="1" x14ac:dyDescent="0.15">
      <c r="A26" s="77" t="s">
        <v>7</v>
      </c>
      <c r="B26" s="78"/>
      <c r="C26" s="21"/>
      <c r="D26" s="66"/>
      <c r="E26" s="66"/>
      <c r="F26" s="22">
        <f>F15+F21+F25</f>
        <v>47361000</v>
      </c>
    </row>
  </sheetData>
  <mergeCells count="23">
    <mergeCell ref="A1:F1"/>
    <mergeCell ref="A3:C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F12" sqref="F12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85" t="s">
        <v>24</v>
      </c>
      <c r="B1" s="85"/>
      <c r="C1" s="85"/>
      <c r="D1" s="85"/>
      <c r="E1" s="85"/>
      <c r="F1" s="85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84" t="s">
        <v>17</v>
      </c>
      <c r="B3" s="84"/>
      <c r="C3" s="84"/>
      <c r="F3" s="6" t="s">
        <v>19</v>
      </c>
    </row>
    <row r="4" spans="1:11" ht="20.25" customHeight="1" thickBot="1" x14ac:dyDescent="0.2">
      <c r="A4" s="67" t="s">
        <v>10</v>
      </c>
      <c r="B4" s="68"/>
      <c r="C4" s="14" t="s">
        <v>9</v>
      </c>
      <c r="D4" s="15" t="s">
        <v>11</v>
      </c>
      <c r="E4" s="73" t="s">
        <v>0</v>
      </c>
      <c r="F4" s="74"/>
    </row>
    <row r="5" spans="1:11" ht="20.25" customHeight="1" thickTop="1" x14ac:dyDescent="0.15">
      <c r="A5" s="69" t="s">
        <v>13</v>
      </c>
      <c r="B5" s="70"/>
      <c r="C5" s="16">
        <f>D15</f>
        <v>0</v>
      </c>
      <c r="D5" s="17">
        <f>F15</f>
        <v>0</v>
      </c>
      <c r="E5" s="71" t="e">
        <f>D5/$D$8</f>
        <v>#DIV/0!</v>
      </c>
      <c r="F5" s="72"/>
    </row>
    <row r="6" spans="1:11" ht="20.25" customHeight="1" x14ac:dyDescent="0.15">
      <c r="A6" s="63" t="s">
        <v>14</v>
      </c>
      <c r="B6" s="64"/>
      <c r="C6" s="56">
        <v>0</v>
      </c>
      <c r="D6" s="18">
        <v>0</v>
      </c>
      <c r="E6" s="91" t="e">
        <f>D6/$D$8</f>
        <v>#DIV/0!</v>
      </c>
      <c r="F6" s="92"/>
    </row>
    <row r="7" spans="1:11" ht="20.25" customHeight="1" x14ac:dyDescent="0.15">
      <c r="A7" s="63" t="s">
        <v>15</v>
      </c>
      <c r="B7" s="64"/>
      <c r="C7" s="56">
        <f>D25</f>
        <v>0</v>
      </c>
      <c r="D7" s="18">
        <f>F25</f>
        <v>0</v>
      </c>
      <c r="E7" s="91" t="e">
        <f>D7/$D$8</f>
        <v>#DIV/0!</v>
      </c>
      <c r="F7" s="92"/>
    </row>
    <row r="8" spans="1:11" ht="20.25" customHeight="1" x14ac:dyDescent="0.15">
      <c r="A8" s="87" t="s">
        <v>1</v>
      </c>
      <c r="B8" s="88"/>
      <c r="C8" s="19">
        <f>SUM(C5:C7)</f>
        <v>0</v>
      </c>
      <c r="D8" s="20">
        <f>SUM(D5:D7)</f>
        <v>0</v>
      </c>
      <c r="E8" s="89" t="e">
        <f>SUM(E5:F7)</f>
        <v>#DIV/0!</v>
      </c>
      <c r="F8" s="90"/>
    </row>
    <row r="9" spans="1:11" ht="20.25" customHeight="1" x14ac:dyDescent="0.15">
      <c r="A9" s="65"/>
      <c r="B9" s="65"/>
      <c r="C9" s="3"/>
      <c r="D9" s="4"/>
      <c r="E9" s="4"/>
    </row>
    <row r="10" spans="1:11" ht="20.25" customHeight="1" x14ac:dyDescent="0.15">
      <c r="A10" s="83" t="s">
        <v>18</v>
      </c>
      <c r="B10" s="83"/>
      <c r="C10" s="5"/>
      <c r="F10" s="6" t="s">
        <v>20</v>
      </c>
    </row>
    <row r="11" spans="1:11" ht="15.75" customHeight="1" thickBot="1" x14ac:dyDescent="0.2">
      <c r="A11" s="25" t="s">
        <v>2</v>
      </c>
      <c r="B11" s="26" t="s">
        <v>5</v>
      </c>
      <c r="C11" s="27" t="s">
        <v>8</v>
      </c>
      <c r="D11" s="76" t="s">
        <v>3</v>
      </c>
      <c r="E11" s="76"/>
      <c r="F11" s="28" t="s">
        <v>4</v>
      </c>
    </row>
    <row r="12" spans="1:11" ht="15.75" customHeight="1" thickTop="1" x14ac:dyDescent="0.15">
      <c r="A12" s="86" t="s">
        <v>13</v>
      </c>
      <c r="B12" s="52"/>
      <c r="C12" s="23"/>
      <c r="D12" s="39"/>
      <c r="E12" s="40"/>
      <c r="F12" s="24"/>
    </row>
    <row r="13" spans="1:11" ht="15.75" customHeight="1" x14ac:dyDescent="0.15">
      <c r="A13" s="79"/>
      <c r="B13" s="53"/>
      <c r="C13" s="12"/>
      <c r="D13" s="41"/>
      <c r="E13" s="42"/>
      <c r="F13" s="13"/>
    </row>
    <row r="14" spans="1:11" ht="15.75" customHeight="1" x14ac:dyDescent="0.15">
      <c r="A14" s="79"/>
      <c r="B14" s="54"/>
      <c r="C14" s="30"/>
      <c r="D14" s="43"/>
      <c r="E14" s="44"/>
      <c r="F14" s="31"/>
    </row>
    <row r="15" spans="1:11" s="10" customFormat="1" ht="15.75" customHeight="1" x14ac:dyDescent="0.15">
      <c r="A15" s="82"/>
      <c r="B15" s="55" t="s">
        <v>6</v>
      </c>
      <c r="C15" s="32"/>
      <c r="D15" s="75">
        <f>COUNTA(D12:D14)</f>
        <v>0</v>
      </c>
      <c r="E15" s="75"/>
      <c r="F15" s="33">
        <f>SUM(F12:F14)</f>
        <v>0</v>
      </c>
    </row>
    <row r="16" spans="1:11" ht="15.75" customHeight="1" x14ac:dyDescent="0.15">
      <c r="A16" s="81" t="s">
        <v>16</v>
      </c>
      <c r="B16" s="52"/>
      <c r="C16" s="58"/>
      <c r="D16" s="57"/>
      <c r="E16" s="46"/>
      <c r="F16" s="24"/>
      <c r="G16"/>
      <c r="H16"/>
      <c r="I16"/>
      <c r="J16" s="7"/>
      <c r="K16" s="8"/>
    </row>
    <row r="17" spans="1:11" ht="15.75" customHeight="1" x14ac:dyDescent="0.15">
      <c r="A17" s="79"/>
      <c r="B17" s="52"/>
      <c r="C17" s="23"/>
      <c r="D17" s="45"/>
      <c r="E17" s="46"/>
      <c r="F17" s="24"/>
      <c r="G17"/>
      <c r="H17"/>
      <c r="I17"/>
      <c r="J17" s="7"/>
      <c r="K17" s="8"/>
    </row>
    <row r="18" spans="1:11" ht="15.75" customHeight="1" x14ac:dyDescent="0.15">
      <c r="A18" s="79"/>
      <c r="B18" s="52"/>
      <c r="C18" s="23"/>
      <c r="D18" s="45"/>
      <c r="E18" s="46"/>
      <c r="F18" s="24"/>
      <c r="G18"/>
      <c r="H18"/>
      <c r="I18"/>
      <c r="J18" s="7"/>
      <c r="K18" s="8"/>
    </row>
    <row r="19" spans="1:11" ht="15.75" customHeight="1" x14ac:dyDescent="0.15">
      <c r="A19" s="79"/>
      <c r="B19" s="52"/>
      <c r="C19" s="23"/>
      <c r="D19" s="45"/>
      <c r="E19" s="46"/>
      <c r="F19" s="24"/>
      <c r="G19"/>
      <c r="H19"/>
      <c r="I19"/>
      <c r="J19" s="7"/>
      <c r="K19" s="8"/>
    </row>
    <row r="20" spans="1:11" ht="15.75" customHeight="1" x14ac:dyDescent="0.15">
      <c r="A20" s="79"/>
      <c r="B20" s="52"/>
      <c r="C20" s="23"/>
      <c r="D20" s="45"/>
      <c r="E20" s="46"/>
      <c r="F20" s="24"/>
      <c r="G20"/>
      <c r="H20"/>
      <c r="I20"/>
      <c r="J20" s="7"/>
      <c r="K20" s="8"/>
    </row>
    <row r="21" spans="1:11" s="10" customFormat="1" ht="15.75" customHeight="1" x14ac:dyDescent="0.15">
      <c r="A21" s="82"/>
      <c r="B21" s="55" t="s">
        <v>6</v>
      </c>
      <c r="C21" s="32"/>
      <c r="D21" s="75">
        <f>COUNTA(D16:D20)</f>
        <v>0</v>
      </c>
      <c r="E21" s="75"/>
      <c r="F21" s="35">
        <f>SUM(F16:F20)</f>
        <v>0</v>
      </c>
    </row>
    <row r="22" spans="1:11" s="10" customFormat="1" ht="15.75" customHeight="1" x14ac:dyDescent="0.15">
      <c r="A22" s="79" t="s">
        <v>15</v>
      </c>
      <c r="B22" s="52"/>
      <c r="C22" s="23"/>
      <c r="D22" s="59"/>
      <c r="E22" s="47"/>
      <c r="F22" s="50"/>
    </row>
    <row r="23" spans="1:11" s="10" customFormat="1" ht="15.75" customHeight="1" x14ac:dyDescent="0.15">
      <c r="A23" s="79"/>
      <c r="B23" s="53"/>
      <c r="C23" s="12"/>
      <c r="D23" s="49"/>
      <c r="E23" s="48"/>
      <c r="F23" s="51"/>
    </row>
    <row r="24" spans="1:11" ht="15.75" customHeight="1" x14ac:dyDescent="0.15">
      <c r="A24" s="79"/>
      <c r="B24" s="53"/>
      <c r="C24" s="12"/>
      <c r="D24" s="41"/>
      <c r="E24" s="42"/>
      <c r="F24" s="13"/>
    </row>
    <row r="25" spans="1:11" ht="15.75" customHeight="1" thickBot="1" x14ac:dyDescent="0.2">
      <c r="A25" s="80"/>
      <c r="B25" s="36" t="s">
        <v>6</v>
      </c>
      <c r="C25" s="37"/>
      <c r="D25" s="62">
        <f>COUNTA(D22:D24)</f>
        <v>0</v>
      </c>
      <c r="E25" s="62"/>
      <c r="F25" s="38">
        <f>SUM(F22:F24)</f>
        <v>0</v>
      </c>
    </row>
    <row r="26" spans="1:11" s="10" customFormat="1" ht="15.75" customHeight="1" x14ac:dyDescent="0.15">
      <c r="A26" s="77" t="s">
        <v>7</v>
      </c>
      <c r="B26" s="78"/>
      <c r="C26" s="21"/>
      <c r="D26" s="66"/>
      <c r="E26" s="66"/>
      <c r="F26" s="22">
        <f>F15+F21+F25</f>
        <v>0</v>
      </c>
    </row>
  </sheetData>
  <mergeCells count="23">
    <mergeCell ref="A1:F1"/>
    <mergeCell ref="A3:C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2021년 누계</vt:lpstr>
      <vt:lpstr>4월</vt:lpstr>
      <vt:lpstr>5월</vt:lpstr>
      <vt:lpstr>6월</vt:lpstr>
      <vt:lpstr>'2021년 누계'!Print_Titles</vt:lpstr>
      <vt:lpstr>'4월'!Print_Titles</vt:lpstr>
      <vt:lpstr>'5월'!Print_Titles</vt:lpstr>
      <vt:lpstr>'6월'!Print_Titles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2013-07-10T01:20:09Z</cp:lastPrinted>
  <dcterms:created xsi:type="dcterms:W3CDTF">2013-03-18T05:42:03Z</dcterms:created>
  <dcterms:modified xsi:type="dcterms:W3CDTF">2021-07-19T05:40:01Z</dcterms:modified>
</cp:coreProperties>
</file>